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showInkAnnotation="0" defaultThemeVersion="124226"/>
  <mc:AlternateContent xmlns:mc="http://schemas.openxmlformats.org/markup-compatibility/2006">
    <mc:Choice Requires="x15">
      <x15ac:absPath xmlns:x15ac="http://schemas.microsoft.com/office/spreadsheetml/2010/11/ac" url="/Users/krebs/Desktop/"/>
    </mc:Choice>
  </mc:AlternateContent>
  <xr:revisionPtr revIDLastSave="0" documentId="13_ncr:1_{B2FB77F6-509A-D840-B982-DF4EB91ABD7B}" xr6:coauthVersionLast="47" xr6:coauthVersionMax="47" xr10:uidLastSave="{00000000-0000-0000-0000-000000000000}"/>
  <bookViews>
    <workbookView xWindow="12800" yWindow="500" windowWidth="25600" windowHeight="26640" tabRatio="540" xr2:uid="{00000000-000D-0000-FFFF-FFFF00000000}"/>
  </bookViews>
  <sheets>
    <sheet name="1 Hinweise" sheetId="1" r:id="rId1"/>
    <sheet name="2 Allgemeine Daten" sheetId="2" r:id="rId2"/>
    <sheet name="3 Ergebnisprotokoll 1" sheetId="3" r:id="rId3"/>
    <sheet name="4 Ergebnisprotokoll 2" sheetId="6" r:id="rId4"/>
    <sheet name="5 Ergebnisübersicht" sheetId="5" r:id="rId5"/>
  </sheets>
  <definedNames>
    <definedName name="_xlnm.Print_Area" localSheetId="0">'1 Hinweise'!$A$1:$DY$33</definedName>
    <definedName name="_xlnm.Print_Area" localSheetId="1">'2 Allgemeine Daten'!$A$1:$Z$24</definedName>
    <definedName name="_xlnm.Print_Area" localSheetId="2">'3 Ergebnisprotokoll 1'!$A$1:$AV$67</definedName>
    <definedName name="_xlnm.Print_Area" localSheetId="4">'5 Ergebnisübersicht'!$A$2:$Z$81</definedName>
    <definedName name="Z_77E3EE1A_9009_C347_9014_8AD53BCC9A13_.wvu.Cols" localSheetId="0" hidden="1">'1 Hinweise'!$F:$XFD</definedName>
    <definedName name="Z_77E3EE1A_9009_C347_9014_8AD53BCC9A13_.wvu.Cols" localSheetId="1" hidden="1">'2 Allgemeine Daten'!$AA:$XFD</definedName>
    <definedName name="Z_77E3EE1A_9009_C347_9014_8AD53BCC9A13_.wvu.Cols" localSheetId="2" hidden="1">'3 Ergebnisprotokoll 1'!$AW:$XFD</definedName>
    <definedName name="Z_77E3EE1A_9009_C347_9014_8AD53BCC9A13_.wvu.Cols" localSheetId="3" hidden="1">'4 Ergebnisprotokoll 2'!$AX:$XFD</definedName>
    <definedName name="Z_77E3EE1A_9009_C347_9014_8AD53BCC9A13_.wvu.Cols" localSheetId="4" hidden="1">'5 Ergebnisübersicht'!$AA:$XFD</definedName>
    <definedName name="Z_77E3EE1A_9009_C347_9014_8AD53BCC9A13_.wvu.PrintArea" localSheetId="0" hidden="1">'1 Hinweise'!$A$1:$DY$33</definedName>
    <definedName name="Z_77E3EE1A_9009_C347_9014_8AD53BCC9A13_.wvu.PrintArea" localSheetId="1" hidden="1">'2 Allgemeine Daten'!$A$1:$Z$24</definedName>
    <definedName name="Z_77E3EE1A_9009_C347_9014_8AD53BCC9A13_.wvu.PrintArea" localSheetId="2" hidden="1">'3 Ergebnisprotokoll 1'!$A$1:$AV$71</definedName>
    <definedName name="Z_77E3EE1A_9009_C347_9014_8AD53BCC9A13_.wvu.PrintArea" localSheetId="4" hidden="1">'5 Ergebnisübersicht'!$A$3:$Z$81</definedName>
    <definedName name="Z_77E3EE1A_9009_C347_9014_8AD53BCC9A13_.wvu.Rows" localSheetId="0" hidden="1">'1 Hinweise'!$42:$1048576,'1 Hinweise'!$34:$41</definedName>
    <definedName name="Z_77E3EE1A_9009_C347_9014_8AD53BCC9A13_.wvu.Rows" localSheetId="1" hidden="1">'2 Allgemeine Daten'!$25:$1048576</definedName>
    <definedName name="Z_77E3EE1A_9009_C347_9014_8AD53BCC9A13_.wvu.Rows" localSheetId="2" hidden="1">'3 Ergebnisprotokoll 1'!$77:$1048576,'3 Ergebnisprotokoll 1'!$68:$69</definedName>
    <definedName name="Z_77E3EE1A_9009_C347_9014_8AD53BCC9A13_.wvu.Rows" localSheetId="3" hidden="1">'4 Ergebnisprotokoll 2'!$87:$1048576</definedName>
    <definedName name="Z_77E3EE1A_9009_C347_9014_8AD53BCC9A13_.wvu.Rows" localSheetId="4" hidden="1">'5 Ergebnisübersicht'!$109:$1048576,'5 Ergebnisübersicht'!$82:$108</definedName>
  </definedNames>
  <calcPr calcId="191029"/>
  <customWorkbookViews>
    <customWorkbookView name="normal" guid="{77E3EE1A-9009-C347-9014-8AD53BCC9A13}" maximized="1" yWindow="25" windowWidth="2560" windowHeight="1333" tabRatio="540"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 i="6" l="1"/>
  <c r="AW23" i="6"/>
  <c r="AW18" i="6"/>
  <c r="AW13" i="6"/>
  <c r="AW38" i="6"/>
  <c r="AW28" i="6"/>
  <c r="AS40" i="6"/>
  <c r="AS39" i="6"/>
  <c r="AS38" i="6"/>
  <c r="AS37" i="6"/>
  <c r="AS36" i="6"/>
  <c r="AS34" i="6"/>
  <c r="AS33" i="6"/>
  <c r="AS32" i="6"/>
  <c r="AS35" i="6"/>
  <c r="AS31" i="6"/>
  <c r="AS29" i="6"/>
  <c r="AS28" i="6"/>
  <c r="AS27" i="6"/>
  <c r="AS30" i="6"/>
  <c r="AS26" i="6"/>
  <c r="AS25" i="6"/>
  <c r="AS24" i="6"/>
  <c r="AS23" i="6"/>
  <c r="AS22" i="6"/>
  <c r="AS20" i="6"/>
  <c r="AS21" i="6"/>
  <c r="AS19" i="6"/>
  <c r="AS18" i="6"/>
  <c r="AS17" i="6"/>
  <c r="AS16" i="6"/>
  <c r="AS15" i="6"/>
  <c r="AS14" i="6"/>
  <c r="AS13" i="6"/>
  <c r="AS12" i="6"/>
  <c r="AS11" i="6"/>
  <c r="AT46" i="6" l="1"/>
  <c r="AT44" i="6"/>
  <c r="AU45" i="6" l="1"/>
  <c r="AU44" i="6"/>
  <c r="AS44" i="6" s="1"/>
  <c r="AV44" i="6" s="1"/>
  <c r="AT13" i="6"/>
  <c r="AT11" i="6"/>
  <c r="AT22" i="3"/>
  <c r="AS22" i="3"/>
  <c r="AU22" i="3" l="1"/>
  <c r="AR22" i="3"/>
  <c r="AV22" i="3" s="1"/>
  <c r="AU49" i="6" l="1"/>
  <c r="AT49" i="6"/>
  <c r="AU48" i="6"/>
  <c r="AT48" i="6"/>
  <c r="AU47" i="6"/>
  <c r="AT47" i="6"/>
  <c r="AU46" i="6"/>
  <c r="AT45" i="6"/>
  <c r="AT40" i="6"/>
  <c r="AT39" i="6"/>
  <c r="AT38" i="6"/>
  <c r="AT37" i="6"/>
  <c r="AT36" i="6"/>
  <c r="AT35" i="6"/>
  <c r="AT34" i="6"/>
  <c r="AT33" i="6"/>
  <c r="AT32" i="6"/>
  <c r="AT31" i="6"/>
  <c r="AT30" i="6"/>
  <c r="AT29" i="6"/>
  <c r="AT28" i="6"/>
  <c r="AT27" i="6"/>
  <c r="AT26" i="6"/>
  <c r="AT25" i="6"/>
  <c r="AT24" i="6"/>
  <c r="AT23" i="6"/>
  <c r="AT22" i="6"/>
  <c r="AT21" i="6"/>
  <c r="AT20" i="6"/>
  <c r="AT19" i="6"/>
  <c r="AT18" i="6"/>
  <c r="AT17" i="6"/>
  <c r="AT16" i="6"/>
  <c r="AT15" i="6"/>
  <c r="AT14" i="6"/>
  <c r="AT12" i="6"/>
  <c r="X7" i="6"/>
  <c r="AS47" i="6" l="1"/>
  <c r="AV47" i="6" s="1"/>
  <c r="AV22" i="6"/>
  <c r="AV40" i="6"/>
  <c r="AV38" i="6"/>
  <c r="AV24" i="6"/>
  <c r="AV26" i="6"/>
  <c r="AV30" i="6"/>
  <c r="AV34" i="6"/>
  <c r="AV18" i="6"/>
  <c r="AV31" i="6"/>
  <c r="AV33" i="6"/>
  <c r="AV37" i="6"/>
  <c r="AV39" i="6"/>
  <c r="AV36" i="6"/>
  <c r="AV35" i="6"/>
  <c r="AV32" i="6"/>
  <c r="AV28" i="6"/>
  <c r="AV27" i="6"/>
  <c r="AV29" i="6"/>
  <c r="AV21" i="6"/>
  <c r="AV23" i="6"/>
  <c r="AV25" i="6"/>
  <c r="AV17" i="6"/>
  <c r="AV16" i="6"/>
  <c r="AV20" i="6"/>
  <c r="AV19" i="6"/>
  <c r="AV14" i="6"/>
  <c r="AV15" i="6"/>
  <c r="AV12" i="6"/>
  <c r="AV11" i="6"/>
  <c r="AV13" i="6"/>
  <c r="AS45" i="6"/>
  <c r="AV45" i="6" s="1"/>
  <c r="AS46" i="6"/>
  <c r="AV46" i="6" s="1"/>
  <c r="AS48" i="6"/>
  <c r="AV48" i="6" s="1"/>
  <c r="AS49" i="6"/>
  <c r="AV49" i="6" s="1"/>
  <c r="AT15" i="3" l="1"/>
  <c r="AS15" i="3"/>
  <c r="AT14" i="3"/>
  <c r="AS14" i="3"/>
  <c r="AT13" i="3"/>
  <c r="AS13" i="3"/>
  <c r="AT12" i="3"/>
  <c r="AS12" i="3"/>
  <c r="AT29" i="3"/>
  <c r="AS29" i="3"/>
  <c r="AT23" i="3"/>
  <c r="AS23" i="3"/>
  <c r="AR15" i="3" l="1"/>
  <c r="AV15" i="3" s="1"/>
  <c r="AR14" i="3"/>
  <c r="AV14" i="3" s="1"/>
  <c r="AU12" i="3"/>
  <c r="AR12" i="3"/>
  <c r="AV12" i="3" s="1"/>
  <c r="AR13" i="3"/>
  <c r="AV13" i="3" s="1"/>
  <c r="AU15" i="3"/>
  <c r="AU14" i="3"/>
  <c r="AU13" i="3"/>
  <c r="AU23" i="3"/>
  <c r="AR23" i="3"/>
  <c r="AV23" i="3" s="1"/>
  <c r="AR29" i="3"/>
  <c r="AV29" i="3" s="1"/>
  <c r="AU29" i="3"/>
  <c r="AT28" i="3"/>
  <c r="AS28" i="3"/>
  <c r="AT27" i="3"/>
  <c r="AS27" i="3"/>
  <c r="AT19" i="3"/>
  <c r="AS19" i="3"/>
  <c r="AU28" i="3" l="1"/>
  <c r="AR27" i="3"/>
  <c r="AV27" i="3" s="1"/>
  <c r="AR28" i="3"/>
  <c r="AV28" i="3" s="1"/>
  <c r="AR19" i="3"/>
  <c r="AV19" i="3" s="1"/>
  <c r="AU27" i="3"/>
  <c r="AU19" i="3"/>
  <c r="D10" i="3" l="1"/>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S11" i="3" l="1"/>
  <c r="AT30" i="3" l="1"/>
  <c r="AT31" i="3"/>
  <c r="AT26" i="3"/>
  <c r="AS30" i="3"/>
  <c r="AS31" i="3"/>
  <c r="AS26" i="3"/>
  <c r="AR31" i="3" l="1"/>
  <c r="AV31" i="3" s="1"/>
  <c r="AU30" i="3"/>
  <c r="AR26" i="3"/>
  <c r="AV26" i="3" s="1"/>
  <c r="AS24" i="3"/>
  <c r="AT24" i="3"/>
  <c r="AS21" i="3"/>
  <c r="AT21" i="3"/>
  <c r="AS18" i="3"/>
  <c r="AT18" i="3"/>
  <c r="AS17" i="3"/>
  <c r="AT17" i="3"/>
  <c r="AS16" i="3"/>
  <c r="AT16" i="3"/>
  <c r="AT11" i="3"/>
  <c r="AU11" i="3" s="1"/>
  <c r="AU17" i="3" l="1"/>
  <c r="AU16" i="3"/>
  <c r="AU24" i="3"/>
  <c r="AR11" i="3"/>
  <c r="AV11" i="3" s="1"/>
  <c r="AR16" i="3"/>
  <c r="AV16" i="3" s="1"/>
  <c r="AR17" i="3"/>
  <c r="AV17" i="3" s="1"/>
  <c r="AR21" i="3"/>
  <c r="AV21" i="3" s="1"/>
  <c r="AR18" i="3"/>
  <c r="AV18" i="3" s="1"/>
  <c r="AU26" i="3"/>
  <c r="AR30" i="3"/>
  <c r="AV30" i="3" s="1"/>
  <c r="AU31" i="3"/>
  <c r="AR24" i="3"/>
  <c r="AV24" i="3" s="1"/>
  <c r="AU21" i="3"/>
  <c r="AU18" i="3"/>
</calcChain>
</file>

<file path=xl/sharedStrings.xml><?xml version="1.0" encoding="utf-8"?>
<sst xmlns="http://schemas.openxmlformats.org/spreadsheetml/2006/main" count="154" uniqueCount="115">
  <si>
    <t>Ja</t>
  </si>
  <si>
    <t>Nein</t>
  </si>
  <si>
    <t>Ja%</t>
  </si>
  <si>
    <t>n</t>
  </si>
  <si>
    <t>E1.1</t>
  </si>
  <si>
    <t>E2.1</t>
  </si>
  <si>
    <t>E4.1</t>
  </si>
  <si>
    <t>E4.2</t>
  </si>
  <si>
    <t>E2.2</t>
  </si>
  <si>
    <t>Funktion/Position der Auditorin:</t>
  </si>
  <si>
    <t>Dokumentation</t>
  </si>
  <si>
    <t>PFK</t>
  </si>
  <si>
    <t>E3.1</t>
  </si>
  <si>
    <t>E5.1</t>
  </si>
  <si>
    <t>E3.2</t>
  </si>
  <si>
    <t>Fortbildungsbedarf</t>
  </si>
  <si>
    <t>E1.2</t>
  </si>
  <si>
    <t>Allgemeine Hinweise zur Anwendung dieser Datei:</t>
  </si>
  <si>
    <t>Inhalt</t>
  </si>
  <si>
    <t>Hinweise</t>
  </si>
  <si>
    <t>Ergebnisprotokoll 1</t>
  </si>
  <si>
    <t>Ergebnisprotokoll 2</t>
  </si>
  <si>
    <t>Ergebnisübersicht</t>
  </si>
  <si>
    <t>In diese Tabelle werden die Ergebnisse aus den Fragebögen 1 (Patienten-/bewohnerbezogene Daten) übertragen; Hinweise zur Dateneingabe siehe unten</t>
  </si>
  <si>
    <t>1) Übersicht</t>
  </si>
  <si>
    <t>Titel/Farbe</t>
  </si>
  <si>
    <t>2) Hinweise zur Dateneingabe</t>
  </si>
  <si>
    <t>na</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</si>
  <si>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</si>
  <si>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</si>
  <si>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</si>
  <si>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</si>
  <si>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</si>
  <si>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</si>
  <si>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</si>
  <si>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</si>
  <si>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</si>
  <si>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</si>
  <si>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Einrichtungsbezogene Auditfragen</t>
  </si>
  <si>
    <t xml:space="preserve">Gesamtaufwand der Auditorin inkl. Wegezeiten, Absprachen etc. (in Std): </t>
  </si>
  <si>
    <t>Allgemeine Daten der Einrichtung und zur Durchführung des Audits
Einrichtungsbezogene Auditfragen</t>
  </si>
  <si>
    <t>Blatt</t>
  </si>
  <si>
    <t>3) Hinweise zum Tabellenblatt "Allgemeine Daten"</t>
  </si>
  <si>
    <t>5) Hinweise zum Tabellenblatt "Ergebnisübersicht"</t>
  </si>
  <si>
    <t xml:space="preserve">Geben Sie hier zunächst die Anzahl der auditierten Patienten/Bewohner (Tabellenblatt 3) bzw. die Anzahl der ausgegebenen Auditsfragebögen für das Pflegepersonal (Tabellenblatt 4) ein. </t>
  </si>
  <si>
    <t>In diesem Tabellenblatt sind die Ergebnisse aus den Ergebnisprotokollen 1 und 2 sowie die einrichtungsbezogenen Auditfragen als Übersicht zusammengefasst.</t>
  </si>
  <si>
    <t>Diese Excel-Datei gliedert sich in insgesamt fünf Arbeitsblätter:</t>
  </si>
  <si>
    <t>Bitte beachten Sie die grundlegenden Hinweise zum Auditinstrument in Kapitel 4 des Expertenstandards. 
Bei weiterführenden Fragen wenden Sie sich bitte direkt an die Geschäftsstelle des DNQP (dnqp@hs-osnabrueck.de).</t>
  </si>
  <si>
    <t>6) Weiterführende Informationen zum Audit</t>
  </si>
  <si>
    <t>Geben Sie hier einmalig den Namen Ihrer Institution und die Organisationseinheit (Station, Wohnbereich, Tour, etc.) ein; diese Angaben werden automatisch in die weiteren Tabellenblätter übernommen. Bei Bedarf können Sie hier weitere Angaben zum Audit (Auditor, Auditzeitraum und Zeitaufwand) machen.</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</si>
  <si>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</si>
  <si>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</si>
  <si>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</si>
  <si>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Allgemeine Hinweise zur Anwendung der Auditdatei und zu den Arbeitsblättern.</t>
  </si>
  <si>
    <t>E5.2</t>
  </si>
  <si>
    <t>E1.3</t>
  </si>
  <si>
    <t>E4.4</t>
  </si>
  <si>
    <t>E4.5</t>
  </si>
  <si>
    <t>E4.6</t>
  </si>
  <si>
    <t>Die Audit-Ergebnisse werden Ihnen in diesem Tabellenblatt als Übersicht auf einem DIN A4-Blatt dargestellt und lassen sich sehr gut für eine Ergebnispräsentation und -diskussion in Ihrer Einrichtung nutzen. Das Arbeitsblatt ist so eingestellt, dass die Ergebnissübersicht auf einem DIN A4 Blatt ausgedruckt werden kann.</t>
  </si>
  <si>
    <t xml:space="preserve"> </t>
  </si>
  <si>
    <t>E3.3</t>
  </si>
  <si>
    <t>E3.4</t>
  </si>
  <si>
    <t>E5.3</t>
  </si>
  <si>
    <r>
      <t>Anzahl der ausgefüllten Audit-Fragebögen - Pflegepersonal</t>
    </r>
    <r>
      <rPr>
        <sz val="10"/>
        <rFont val="Arial"/>
        <family val="2"/>
      </rPr>
      <t>:</t>
    </r>
  </si>
  <si>
    <t>Einschätzung des eigenen Wissens</t>
  </si>
  <si>
    <t>S1a</t>
  </si>
  <si>
    <t>sehr gut</t>
  </si>
  <si>
    <t>gut</t>
  </si>
  <si>
    <t>befriedigend</t>
  </si>
  <si>
    <t>ausreichend</t>
  </si>
  <si>
    <t>mangelhaft</t>
  </si>
  <si>
    <t>S2a</t>
  </si>
  <si>
    <r>
      <rPr>
        <b/>
        <sz val="12"/>
        <rFont val="Arial"/>
        <family val="2"/>
      </rPr>
      <t xml:space="preserve">Ausfüllhinweis: </t>
    </r>
    <r>
      <rPr>
        <sz val="12"/>
        <rFont val="Arial"/>
        <family val="2"/>
      </rPr>
      <t xml:space="preserve">Geben Sie für jede "Ja-Antwort" die Zahl 1 ein, für jede </t>
    </r>
    <r>
      <rPr>
        <sz val="12"/>
        <rFont val="Arial"/>
        <family val="2"/>
      </rPr>
      <t>"Nein-Antwort" die Zahl 0 ein!</t>
    </r>
  </si>
  <si>
    <r>
      <rPr>
        <b/>
        <sz val="12"/>
        <rFont val="Arial"/>
        <family val="2"/>
      </rPr>
      <t xml:space="preserve">Ausfüllhinweis: </t>
    </r>
    <r>
      <rPr>
        <sz val="12"/>
        <rFont val="Arial"/>
        <family val="2"/>
      </rPr>
      <t xml:space="preserve">Geben Sie für jede Wertung die Zahl 1 ein. Die übrigen Felder müssen </t>
    </r>
    <r>
      <rPr>
        <u/>
        <sz val="12"/>
        <rFont val="Arial"/>
        <family val="2"/>
      </rPr>
      <t>nicht</t>
    </r>
    <r>
      <rPr>
        <sz val="12"/>
        <rFont val="Arial"/>
        <family val="2"/>
      </rPr>
      <t xml:space="preserve"> mit einer "Null" gefüllt werden!</t>
    </r>
  </si>
  <si>
    <t xml:space="preserve">Die Tabellen bieten standardmäßig die Möglichkeit bis zu 40 Datensätze einzugeben. Sollten Sie mehr als 40 Patienten/Bewohner auditieren, können Sie die Datei entspechend erweitern. Damit gewährleistet ist, dass die neu hinzugefügten Spalten in der Formelberechnung einbezogen werden, gehen Sie folgendermaßen vor:
a) Heben Sie im Tabellenblatt "4 Ergebnisprotokoll 2“ im Reiter "Überprüfen" den Blattschutz auf.
b) Wechseln Sie zum Reiter "Ansicht“ und setzen einen Haken bei "Überschriften anzeigen“. 
c) Rechtklick auf die Spalte "AP“ (Datensatz Nr. 40) und wählen Sie die Option "Zelle einfügen“. 
d) Wiederholen Sie den Vorgang so oft, bis Sie die gewünschte Anzahl an Spalten eingefügt haben. 
e) Passen Sie die Nummerierungen in Zeile 10 entsprechend an. 
f) Abschließend Überschrift wieder ausblenden und den Blattschutz aktivieren. 
</t>
  </si>
  <si>
    <t>In diese Tabelle werden die Ergebnisse aus den Fragebögen 2 (Personalbefragung) übertragen; Hinweise zur Dateneingabe siehe unten</t>
  </si>
  <si>
    <t xml:space="preserve">Legende: </t>
  </si>
  <si>
    <t>Befragung PFK</t>
  </si>
  <si>
    <t>Verfügt die Einrichtung über eine Verfahrensregel zur Sturzprophylaxe? (S2a)</t>
  </si>
  <si>
    <t>Stehen in Ihrer Einrichtung Ressourcen zur Auswertung und Analyse von Stürzen zur Verfügung? (S5a)</t>
  </si>
  <si>
    <t>Liegen in Ihrer Einrichtung Zahlen zu Häufigkeit, Umständen und Folgen von Stürzen vor? (S5b)</t>
  </si>
  <si>
    <t>V1; Stand 15.09.2022</t>
  </si>
  <si>
    <t>Ergebnisprotokoll 1: Menschen mit Sturzrisiko</t>
  </si>
  <si>
    <t>Gesamtzahl der auditierten Menschen mit einem Sturzrisiko:</t>
  </si>
  <si>
    <t>E4.3</t>
  </si>
  <si>
    <t>M. m. Sturzrisiko</t>
  </si>
  <si>
    <t>E3.5</t>
  </si>
  <si>
    <t>S1</t>
  </si>
  <si>
    <t>S2b</t>
  </si>
  <si>
    <t>S3</t>
  </si>
  <si>
    <t>S5b (1)</t>
  </si>
  <si>
    <t>S5b (2)</t>
  </si>
  <si>
    <t>Anteil%</t>
  </si>
  <si>
    <t>Rücklaufquote:</t>
  </si>
  <si>
    <r>
      <t xml:space="preserve">In die jeweilige Tabelle übertragen Sie nun die Ergebnisse der einzelnen Auditfragebögen. Hierbei geben Sie bitte </t>
    </r>
    <r>
      <rPr>
        <b/>
        <u/>
        <sz val="12"/>
        <rFont val="Arial"/>
        <family val="2"/>
      </rPr>
      <t>ausschließlich</t>
    </r>
    <r>
      <rPr>
        <sz val="12"/>
        <rFont val="Arial"/>
        <family val="2"/>
      </rPr>
      <t xml:space="preserve"> Folgendes ein:</t>
    </r>
  </si>
  <si>
    <t>Für "nein"</t>
  </si>
  <si>
    <t>Für "ja" bzw. "sehr gut/…/mangelhaft":</t>
  </si>
  <si>
    <t>S5b (2) Sturzerfassung und -analyse</t>
  </si>
  <si>
    <t>S3 Information, Schulung und Beratung</t>
  </si>
  <si>
    <t>S5b (1) Beurteilung Effektivität Maßnahmen</t>
  </si>
  <si>
    <t>S2b Interventionen Sturzvermeidung/Minimierung Folgen</t>
  </si>
  <si>
    <t>S1 Systematische Risikoeinschätzung</t>
  </si>
  <si>
    <t>S2a Interdisziplinäres Vorgehen</t>
  </si>
  <si>
    <t>Gewährleistet die Einrichtung räumliche und technische Voraussetzungen für eine sichere Mobilität? (S4a (2))</t>
  </si>
  <si>
    <t>Ermöglicht die Einrichtung zielgruppenspezifische Interventionsangebote zur Sturzprophylaxe? (S4a (1))</t>
  </si>
  <si>
    <t>Übersicht der Auditergebnisse</t>
  </si>
  <si>
    <t>Gesamtzahl der in der Pflegeeinheit versorgten Menschen:</t>
  </si>
  <si>
    <t>Einrichtung/Pflegeeinheit:</t>
  </si>
  <si>
    <t>davon Menschen mit einem Sturzrisiko:</t>
  </si>
  <si>
    <r>
      <t xml:space="preserve">Anzahl der ausgegebenen Audit-Fragebögen - Pflegepersonal 
</t>
    </r>
    <r>
      <rPr>
        <sz val="10"/>
        <rFont val="Arial"/>
        <family val="2"/>
      </rPr>
      <t>(ergibt sich aus der Anzahl der Pflegefachkräfte in der/den Pflegeeinheit/en):</t>
    </r>
  </si>
  <si>
    <t>Befragung M. m. Sturzrisiko</t>
  </si>
  <si>
    <t xml:space="preserve">Ende d. Auditzeitraums (Datum): </t>
  </si>
  <si>
    <t>Beginn d. Auditzeitraums (Datum):</t>
  </si>
  <si>
    <r>
      <t xml:space="preserve">Zur Vereinfachung der Dateneingabe sind die Zellen der Tabellenblätter geschützt. Ei85ne Dateneingabe ist nur in den </t>
    </r>
    <r>
      <rPr>
        <b/>
        <sz val="12"/>
        <color theme="0" tint="-0.34998626667073579"/>
        <rFont val="Arial"/>
        <family val="2"/>
      </rPr>
      <t xml:space="preserve">hellgrau </t>
    </r>
    <r>
      <rPr>
        <sz val="12"/>
        <color theme="1"/>
        <rFont val="Arial"/>
        <family val="2"/>
      </rPr>
      <t>unterlegten Zellen</t>
    </r>
    <r>
      <rPr>
        <sz val="12"/>
        <rFont val="Arial"/>
        <family val="2"/>
      </rPr>
      <t xml:space="preserve"> möglich. Der Zellenschutz lässt sich über den Reiter "Überprüfen/Blatt schützen" aktivieren bzw. aufheben. Es ist kein Passwort hinterlegt.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</si>
</sst>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font>
    <font>
      <b/>
      <sz val="10"/>
      <name val="Arial"/>
      <family val="2"/>
    </font>
    <font>
      <sz val="10"/>
      <name val="Arial"/>
      <family val="2"/>
    </font>
    <font>
      <sz val="16"/>
      <name val="Arial"/>
      <family val="2"/>
    </font>
    <font>
      <b/>
      <sz val="20"/>
      <name val="Arial"/>
      <family val="2"/>
    </font>
    <font>
      <b/>
      <sz val="12"/>
      <name val="Arial"/>
      <family val="2"/>
    </font>
    <font>
      <sz val="8"/>
      <color rgb="FF000000"/>
      <name val="Tahoma"/>
      <family val="2"/>
    </font>
    <font>
      <b/>
      <u/>
      <sz val="10"/>
      <name val="Arial"/>
      <family val="2"/>
    </font>
    <font>
      <sz val="12"/>
      <name val="Arial"/>
      <family val="2"/>
    </font>
    <font>
      <b/>
      <u/>
      <sz val="12"/>
      <name val="Arial"/>
      <family val="2"/>
    </font>
    <font>
      <b/>
      <sz val="14"/>
      <name val="Arial"/>
      <family val="2"/>
    </font>
    <font>
      <b/>
      <sz val="12"/>
      <color rgb="FFFF0000"/>
      <name val="Arial"/>
      <family val="2"/>
    </font>
    <font>
      <i/>
      <sz val="10"/>
      <name val="Arial"/>
      <family val="2"/>
    </font>
    <font>
      <sz val="10"/>
      <name val="Arial"/>
      <family val="2"/>
    </font>
    <font>
      <b/>
      <sz val="11.5"/>
      <name val="Arial"/>
      <family val="2"/>
    </font>
    <font>
      <u/>
      <sz val="12"/>
      <name val="Arial"/>
      <family val="2"/>
    </font>
    <font>
      <sz val="8"/>
      <name val="Arial"/>
      <family val="2"/>
    </font>
    <font>
      <u/>
      <sz val="10"/>
      <color theme="10"/>
      <name val="Arial"/>
      <family val="2"/>
    </font>
    <font>
      <b/>
      <sz val="8"/>
      <name val="Arial"/>
      <family val="2"/>
    </font>
    <font>
      <b/>
      <sz val="16"/>
      <name val="Arial"/>
      <family val="2"/>
    </font>
    <font>
      <sz val="11"/>
      <name val="Arial"/>
      <family val="2"/>
    </font>
    <font>
      <b/>
      <sz val="12"/>
      <color theme="0" tint="-0.34998626667073579"/>
      <name val="Arial"/>
      <family val="2"/>
    </font>
    <font>
      <sz val="12"/>
      <color theme="1"/>
      <name val="Arial"/>
      <family val="2"/>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D9D9D9"/>
        <bgColor rgb="FF000000"/>
      </patternFill>
    </fill>
  </fills>
  <borders count="27">
    <border>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style="medium">
        <color theme="0"/>
      </right>
      <top style="medium">
        <color theme="0"/>
      </top>
      <bottom style="thick">
        <color theme="1" tint="0.499984740745262"/>
      </bottom>
      <diagonal/>
    </border>
    <border>
      <left style="medium">
        <color theme="0"/>
      </left>
      <right style="medium">
        <color theme="0"/>
      </right>
      <top style="medium">
        <color theme="0"/>
      </top>
      <bottom style="thick">
        <color theme="1" tint="0.499984740745262"/>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top/>
      <bottom style="thick">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thick">
        <color rgb="FF808080"/>
      </bottom>
      <diagonal/>
    </border>
    <border>
      <left/>
      <right style="medium">
        <color rgb="FFFFFFFF"/>
      </right>
      <top/>
      <bottom style="thick">
        <color rgb="FF808080"/>
      </bottom>
      <diagonal/>
    </border>
    <border>
      <left style="medium">
        <color theme="0"/>
      </left>
      <right style="medium">
        <color theme="0"/>
      </right>
      <top/>
      <bottom style="thick">
        <color theme="1" tint="0.499984740745262"/>
      </bottom>
      <diagonal/>
    </border>
    <border>
      <left style="medium">
        <color theme="0"/>
      </left>
      <right style="medium">
        <color theme="0"/>
      </right>
      <top/>
      <bottom/>
      <diagonal/>
    </border>
    <border>
      <left style="medium">
        <color theme="0"/>
      </left>
      <right/>
      <top style="medium">
        <color theme="0"/>
      </top>
      <bottom style="thick">
        <color theme="1" tint="0.499984740745262"/>
      </bottom>
      <diagonal/>
    </border>
    <border>
      <left style="medium">
        <color theme="0"/>
      </left>
      <right/>
      <top style="medium">
        <color theme="0"/>
      </top>
      <bottom/>
      <diagonal/>
    </border>
    <border>
      <left/>
      <right style="medium">
        <color theme="0"/>
      </right>
      <top style="thick">
        <color theme="1" tint="0.499984740745262"/>
      </top>
      <bottom style="medium">
        <color theme="0"/>
      </bottom>
      <diagonal/>
    </border>
    <border>
      <left/>
      <right style="medium">
        <color theme="0"/>
      </right>
      <top style="medium">
        <color theme="0"/>
      </top>
      <bottom/>
      <diagonal/>
    </border>
  </borders>
  <cellStyleXfs count="4">
    <xf numFmtId="0" fontId="0" fillId="0" borderId="0"/>
    <xf numFmtId="0" fontId="2" fillId="0" borderId="0"/>
    <xf numFmtId="9" fontId="13" fillId="0" borderId="0" applyFont="0" applyFill="0" applyBorder="0" applyAlignment="0" applyProtection="0"/>
    <xf numFmtId="0" fontId="17" fillId="0" borderId="0" applyNumberFormat="0" applyFill="0" applyBorder="0" applyAlignment="0" applyProtection="0"/>
  </cellStyleXfs>
  <cellXfs count="191">
    <xf numFmtId="0" fontId="0" fillId="0" borderId="0" xfId="0"/>
    <xf numFmtId="0" fontId="1" fillId="2" borderId="2" xfId="0" applyFont="1" applyFill="1" applyBorder="1" applyAlignment="1" applyProtection="1">
      <alignment horizontal="center"/>
    </xf>
    <xf numFmtId="0" fontId="0" fillId="5" borderId="2" xfId="0" applyFill="1" applyBorder="1" applyAlignment="1" applyProtection="1">
      <alignment horizontal="center"/>
      <protection locked="0"/>
    </xf>
    <xf numFmtId="0" fontId="2" fillId="5" borderId="2" xfId="0" applyFont="1" applyFill="1" applyBorder="1" applyAlignment="1" applyProtection="1">
      <alignment horizontal="center"/>
      <protection locked="0"/>
    </xf>
    <xf numFmtId="0" fontId="0" fillId="0" borderId="0" xfId="0" applyBorder="1" applyProtection="1"/>
    <xf numFmtId="0" fontId="3" fillId="0" borderId="0" xfId="0" applyFont="1" applyBorder="1" applyProtection="1"/>
    <xf numFmtId="0" fontId="3" fillId="0" borderId="0" xfId="0" applyNumberFormat="1" applyFont="1" applyBorder="1" applyProtection="1"/>
    <xf numFmtId="0" fontId="0" fillId="0" borderId="0" xfId="0" applyBorder="1" applyAlignment="1" applyProtection="1">
      <alignment horizontal="left"/>
    </xf>
    <xf numFmtId="0" fontId="0" fillId="0" borderId="0" xfId="0" applyNumberFormat="1" applyBorder="1" applyProtection="1"/>
    <xf numFmtId="0" fontId="0" fillId="0" borderId="0" xfId="0" applyNumberFormat="1" applyBorder="1" applyAlignment="1" applyProtection="1">
      <alignment horizontal="center"/>
    </xf>
    <xf numFmtId="0" fontId="1" fillId="2" borderId="2" xfId="0" applyNumberFormat="1" applyFont="1" applyFill="1" applyBorder="1" applyAlignment="1" applyProtection="1">
      <alignment horizontal="center"/>
    </xf>
    <xf numFmtId="0" fontId="0" fillId="2" borderId="2" xfId="0" applyFill="1" applyBorder="1" applyAlignment="1" applyProtection="1">
      <alignment horizontal="center"/>
    </xf>
    <xf numFmtId="0" fontId="0" fillId="0" borderId="2" xfId="0" applyBorder="1" applyAlignment="1" applyProtection="1">
      <alignment horizontal="center"/>
    </xf>
    <xf numFmtId="0" fontId="0" fillId="4" borderId="2" xfId="0" applyFill="1" applyBorder="1" applyAlignment="1" applyProtection="1">
      <alignment horizontal="center"/>
    </xf>
    <xf numFmtId="0" fontId="0" fillId="4" borderId="2" xfId="0" applyNumberFormat="1" applyFill="1" applyBorder="1" applyAlignment="1" applyProtection="1">
      <alignment horizontal="center"/>
    </xf>
    <xf numFmtId="0" fontId="1" fillId="2" borderId="4" xfId="0" applyNumberFormat="1" applyFont="1" applyFill="1" applyBorder="1" applyAlignment="1" applyProtection="1">
      <alignment horizontal="center"/>
    </xf>
    <xf numFmtId="0" fontId="2" fillId="0" borderId="0" xfId="0" applyFont="1" applyBorder="1" applyProtection="1"/>
    <xf numFmtId="0" fontId="4" fillId="0" borderId="0" xfId="0" applyFont="1" applyBorder="1" applyProtection="1"/>
    <xf numFmtId="0" fontId="0" fillId="0" borderId="0" xfId="0" applyAlignment="1">
      <alignment wrapText="1"/>
    </xf>
    <xf numFmtId="0" fontId="2" fillId="0" borderId="0"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left" vertical="top" wrapText="1"/>
    </xf>
    <xf numFmtId="0" fontId="0" fillId="0" borderId="0" xfId="0" applyFill="1" applyBorder="1" applyProtection="1"/>
    <xf numFmtId="0" fontId="0" fillId="0" borderId="0" xfId="0" applyBorder="1" applyAlignment="1">
      <alignment wrapText="1"/>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wrapText="1"/>
    </xf>
    <xf numFmtId="0" fontId="0" fillId="0" borderId="0" xfId="0" applyFill="1" applyBorder="1" applyAlignment="1" applyProtection="1">
      <alignment wrapText="1"/>
    </xf>
    <xf numFmtId="0" fontId="0" fillId="0" borderId="0" xfId="0" applyFill="1" applyAlignment="1" applyProtection="1">
      <alignment wrapText="1"/>
    </xf>
    <xf numFmtId="0" fontId="0" fillId="0" borderId="1" xfId="0" applyFill="1" applyBorder="1" applyAlignment="1" applyProtection="1">
      <alignment wrapText="1"/>
    </xf>
    <xf numFmtId="0" fontId="0" fillId="0" borderId="10" xfId="0" applyFill="1" applyBorder="1" applyAlignment="1" applyProtection="1">
      <alignment wrapText="1"/>
    </xf>
    <xf numFmtId="0" fontId="8" fillId="0" borderId="0" xfId="0" applyFont="1" applyBorder="1" applyAlignment="1">
      <alignment horizontal="left" vertical="top" wrapText="1"/>
    </xf>
    <xf numFmtId="0" fontId="0" fillId="0" borderId="0" xfId="0" applyFill="1" applyBorder="1" applyAlignment="1" applyProtection="1">
      <alignment horizontal="left"/>
    </xf>
    <xf numFmtId="0" fontId="8" fillId="0" borderId="9" xfId="0" applyNumberFormat="1" applyFont="1" applyBorder="1" applyAlignment="1" applyProtection="1">
      <alignment vertical="center" wrapText="1"/>
    </xf>
    <xf numFmtId="0" fontId="0" fillId="0" borderId="0" xfId="0" applyBorder="1" applyAlignment="1" applyProtection="1">
      <alignment vertical="top"/>
    </xf>
    <xf numFmtId="0" fontId="11" fillId="0" borderId="4" xfId="0" applyNumberFormat="1" applyFont="1" applyFill="1" applyBorder="1" applyAlignment="1" applyProtection="1">
      <alignment vertical="center"/>
    </xf>
    <xf numFmtId="0" fontId="11" fillId="0" borderId="5"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0" fillId="0" borderId="0" xfId="0" applyBorder="1" applyProtection="1">
      <protection locked="0"/>
    </xf>
    <xf numFmtId="0" fontId="5" fillId="5" borderId="2" xfId="0" applyFont="1" applyFill="1" applyBorder="1" applyAlignment="1">
      <alignment horizontal="center" vertical="center" wrapText="1"/>
    </xf>
    <xf numFmtId="0" fontId="8" fillId="6" borderId="2" xfId="0" applyFont="1" applyFill="1" applyBorder="1" applyAlignment="1">
      <alignment horizontal="center" vertical="top" wrapText="1"/>
    </xf>
    <xf numFmtId="0" fontId="8" fillId="6" borderId="2" xfId="0" applyFont="1" applyFill="1" applyBorder="1" applyAlignment="1">
      <alignment vertical="top" wrapText="1"/>
    </xf>
    <xf numFmtId="0" fontId="8" fillId="9" borderId="2" xfId="0" applyFont="1" applyFill="1" applyBorder="1" applyAlignment="1">
      <alignment horizontal="center" vertical="top" wrapText="1"/>
    </xf>
    <xf numFmtId="0" fontId="8" fillId="9" borderId="2" xfId="0" applyFont="1" applyFill="1" applyBorder="1" applyAlignment="1">
      <alignment vertical="top" wrapText="1"/>
    </xf>
    <xf numFmtId="0" fontId="8" fillId="10" borderId="2" xfId="0" applyFont="1" applyFill="1" applyBorder="1" applyAlignment="1">
      <alignment horizontal="center" vertical="top" wrapText="1"/>
    </xf>
    <xf numFmtId="0" fontId="8" fillId="10" borderId="2" xfId="0" applyFont="1" applyFill="1" applyBorder="1" applyAlignment="1">
      <alignment vertical="top" wrapText="1"/>
    </xf>
    <xf numFmtId="0" fontId="8" fillId="7" borderId="2" xfId="0" applyFont="1" applyFill="1" applyBorder="1" applyAlignment="1">
      <alignment horizontal="center" vertical="top" wrapText="1"/>
    </xf>
    <xf numFmtId="0" fontId="8" fillId="7" borderId="2" xfId="0" applyFont="1" applyFill="1" applyBorder="1" applyAlignment="1">
      <alignment vertical="top" wrapText="1"/>
    </xf>
    <xf numFmtId="0" fontId="8" fillId="8" borderId="2" xfId="0" applyFont="1" applyFill="1" applyBorder="1" applyAlignment="1">
      <alignment horizontal="center" vertical="top" wrapText="1"/>
    </xf>
    <xf numFmtId="0" fontId="8" fillId="8" borderId="2" xfId="0" applyFont="1" applyFill="1" applyBorder="1" applyAlignment="1">
      <alignment vertical="top" wrapText="1"/>
    </xf>
    <xf numFmtId="0" fontId="8" fillId="6" borderId="2" xfId="0" applyFont="1" applyFill="1" applyBorder="1" applyAlignment="1">
      <alignment horizontal="left" vertical="top" wrapText="1"/>
    </xf>
    <xf numFmtId="0" fontId="8" fillId="9" borderId="2" xfId="0" applyFont="1" applyFill="1" applyBorder="1" applyAlignment="1">
      <alignment horizontal="left" vertical="top" wrapText="1"/>
    </xf>
    <xf numFmtId="0" fontId="8" fillId="10" borderId="2" xfId="0" applyFont="1" applyFill="1" applyBorder="1" applyAlignment="1">
      <alignment horizontal="left" vertical="top" wrapText="1"/>
    </xf>
    <xf numFmtId="0" fontId="8" fillId="7" borderId="2" xfId="0" applyFont="1" applyFill="1" applyBorder="1" applyAlignment="1">
      <alignment horizontal="left" vertical="top" wrapText="1"/>
    </xf>
    <xf numFmtId="0" fontId="8" fillId="8" borderId="2" xfId="0" applyFont="1" applyFill="1" applyBorder="1" applyAlignment="1">
      <alignment horizontal="left" vertical="top" wrapText="1"/>
    </xf>
    <xf numFmtId="16" fontId="1" fillId="2" borderId="2" xfId="1" applyNumberFormat="1" applyFont="1" applyFill="1" applyBorder="1" applyProtection="1"/>
    <xf numFmtId="0" fontId="1" fillId="2" borderId="2" xfId="1" applyNumberFormat="1" applyFont="1" applyFill="1" applyBorder="1" applyProtection="1"/>
    <xf numFmtId="0" fontId="1" fillId="2" borderId="3" xfId="1" applyNumberFormat="1" applyFont="1" applyFill="1" applyBorder="1" applyAlignment="1" applyProtection="1">
      <alignment horizontal="center"/>
    </xf>
    <xf numFmtId="0" fontId="1" fillId="2" borderId="2" xfId="1" applyNumberFormat="1" applyFont="1" applyFill="1" applyBorder="1" applyProtection="1"/>
    <xf numFmtId="0" fontId="2" fillId="2" borderId="2" xfId="0" applyNumberFormat="1" applyFont="1" applyFill="1" applyBorder="1" applyAlignment="1" applyProtection="1">
      <alignment horizontal="left"/>
    </xf>
    <xf numFmtId="0" fontId="2" fillId="2" borderId="5" xfId="0" applyNumberFormat="1" applyFont="1" applyFill="1" applyBorder="1" applyAlignment="1" applyProtection="1">
      <alignment horizontal="center"/>
    </xf>
    <xf numFmtId="0" fontId="5" fillId="0" borderId="0" xfId="0" applyFont="1" applyFill="1" applyBorder="1" applyAlignment="1" applyProtection="1">
      <alignment horizontal="left"/>
    </xf>
    <xf numFmtId="0" fontId="0" fillId="0" borderId="0" xfId="0" applyProtection="1"/>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2" fillId="2" borderId="2" xfId="1" applyNumberFormat="1" applyFont="1" applyFill="1" applyBorder="1" applyProtection="1"/>
    <xf numFmtId="0" fontId="2" fillId="3" borderId="12" xfId="1" applyNumberFormat="1" applyFont="1" applyFill="1" applyBorder="1" applyProtection="1"/>
    <xf numFmtId="0" fontId="0" fillId="5" borderId="12" xfId="0" applyFill="1" applyBorder="1" applyAlignment="1" applyProtection="1">
      <alignment horizontal="center"/>
      <protection locked="0"/>
    </xf>
    <xf numFmtId="0" fontId="0" fillId="4" borderId="12" xfId="0" applyFill="1" applyBorder="1" applyAlignment="1" applyProtection="1">
      <alignment horizontal="center"/>
    </xf>
    <xf numFmtId="0" fontId="0" fillId="4" borderId="12" xfId="0" applyNumberFormat="1" applyFill="1" applyBorder="1" applyAlignment="1" applyProtection="1">
      <alignment horizontal="center"/>
    </xf>
    <xf numFmtId="0" fontId="2" fillId="2" borderId="14" xfId="1" applyNumberFormat="1" applyFont="1" applyFill="1" applyBorder="1" applyProtection="1"/>
    <xf numFmtId="0" fontId="2" fillId="5" borderId="14" xfId="0" applyFont="1" applyFill="1" applyBorder="1" applyAlignment="1" applyProtection="1">
      <alignment horizontal="center"/>
      <protection locked="0"/>
    </xf>
    <xf numFmtId="0" fontId="0" fillId="5" borderId="14" xfId="0" applyFill="1" applyBorder="1" applyAlignment="1" applyProtection="1">
      <alignment horizontal="center"/>
      <protection locked="0"/>
    </xf>
    <xf numFmtId="0" fontId="0" fillId="4" borderId="14" xfId="0" applyFill="1" applyBorder="1" applyAlignment="1" applyProtection="1">
      <alignment horizontal="center"/>
    </xf>
    <xf numFmtId="0" fontId="0" fillId="4" borderId="14" xfId="0" applyNumberFormat="1" applyFill="1" applyBorder="1" applyAlignment="1" applyProtection="1">
      <alignment horizontal="center"/>
    </xf>
    <xf numFmtId="9" fontId="0" fillId="4" borderId="14" xfId="0" applyNumberFormat="1" applyFill="1" applyBorder="1" applyAlignment="1" applyProtection="1">
      <alignment horizontal="center"/>
    </xf>
    <xf numFmtId="0" fontId="2" fillId="3" borderId="15" xfId="1" applyNumberFormat="1" applyFont="1" applyFill="1" applyBorder="1" applyProtection="1"/>
    <xf numFmtId="0" fontId="0" fillId="5" borderId="15" xfId="0" applyFill="1" applyBorder="1" applyAlignment="1" applyProtection="1">
      <alignment horizontal="center"/>
      <protection locked="0"/>
    </xf>
    <xf numFmtId="0" fontId="0" fillId="4" borderId="15" xfId="0" applyFill="1" applyBorder="1" applyAlignment="1" applyProtection="1">
      <alignment horizontal="center"/>
    </xf>
    <xf numFmtId="0" fontId="0" fillId="4" borderId="15" xfId="0" applyNumberFormat="1" applyFill="1" applyBorder="1" applyAlignment="1" applyProtection="1">
      <alignment horizontal="center"/>
    </xf>
    <xf numFmtId="0" fontId="2" fillId="0" borderId="6" xfId="0" applyFont="1" applyFill="1" applyBorder="1" applyProtection="1"/>
    <xf numFmtId="0" fontId="1" fillId="0" borderId="9" xfId="0" applyNumberFormat="1" applyFont="1" applyFill="1" applyBorder="1" applyAlignment="1" applyProtection="1">
      <alignment horizontal="center"/>
    </xf>
    <xf numFmtId="9" fontId="1" fillId="0" borderId="9" xfId="0" applyNumberFormat="1" applyFont="1" applyFill="1" applyBorder="1" applyAlignment="1" applyProtection="1">
      <alignment horizontal="center"/>
    </xf>
    <xf numFmtId="0" fontId="2" fillId="0" borderId="9" xfId="0" applyNumberFormat="1" applyFont="1" applyFill="1" applyBorder="1" applyAlignment="1" applyProtection="1">
      <alignment horizontal="center"/>
    </xf>
    <xf numFmtId="0" fontId="2" fillId="0" borderId="0" xfId="0" applyFont="1" applyProtection="1"/>
    <xf numFmtId="0" fontId="2" fillId="5" borderId="15" xfId="0" applyFont="1" applyFill="1" applyBorder="1" applyAlignment="1" applyProtection="1">
      <alignment horizontal="center"/>
      <protection locked="0"/>
    </xf>
    <xf numFmtId="0" fontId="2" fillId="2" borderId="15" xfId="0" applyNumberFormat="1" applyFont="1" applyFill="1" applyBorder="1" applyAlignment="1" applyProtection="1">
      <alignment horizontal="left"/>
    </xf>
    <xf numFmtId="0" fontId="0" fillId="0" borderId="0" xfId="0" applyBorder="1"/>
    <xf numFmtId="0" fontId="1" fillId="2" borderId="15" xfId="1" applyNumberFormat="1" applyFont="1" applyFill="1" applyBorder="1" applyProtection="1"/>
    <xf numFmtId="0" fontId="2" fillId="0" borderId="9" xfId="0" applyFont="1" applyFill="1" applyBorder="1" applyProtection="1"/>
    <xf numFmtId="0" fontId="0" fillId="0" borderId="9" xfId="0" applyFill="1" applyBorder="1" applyProtection="1"/>
    <xf numFmtId="0" fontId="0" fillId="0" borderId="16" xfId="0" applyFill="1" applyBorder="1" applyProtection="1"/>
    <xf numFmtId="0" fontId="2" fillId="13" borderId="17" xfId="0" applyFont="1" applyFill="1" applyBorder="1" applyAlignment="1" applyProtection="1">
      <alignment horizontal="center"/>
      <protection locked="0"/>
    </xf>
    <xf numFmtId="0" fontId="2" fillId="13" borderId="18" xfId="0" applyFont="1" applyFill="1" applyBorder="1" applyAlignment="1" applyProtection="1">
      <alignment horizontal="center"/>
      <protection locked="0"/>
    </xf>
    <xf numFmtId="0" fontId="2" fillId="13" borderId="19" xfId="0" applyFont="1" applyFill="1" applyBorder="1" applyAlignment="1" applyProtection="1">
      <alignment horizontal="center"/>
      <protection locked="0"/>
    </xf>
    <xf numFmtId="0" fontId="2" fillId="13" borderId="20" xfId="0" applyFont="1" applyFill="1" applyBorder="1" applyAlignment="1" applyProtection="1">
      <alignment horizontal="center"/>
      <protection locked="0"/>
    </xf>
    <xf numFmtId="0" fontId="1" fillId="2" borderId="21" xfId="1" applyNumberFormat="1" applyFont="1" applyFill="1" applyBorder="1" applyAlignment="1" applyProtection="1">
      <alignment vertical="center" wrapText="1"/>
    </xf>
    <xf numFmtId="9" fontId="0" fillId="4" borderId="3" xfId="0" applyNumberFormat="1" applyFill="1" applyBorder="1" applyAlignment="1" applyProtection="1">
      <alignment horizontal="center"/>
    </xf>
    <xf numFmtId="0" fontId="0" fillId="0" borderId="15" xfId="0" applyBorder="1" applyAlignment="1" applyProtection="1">
      <alignment horizontal="center"/>
    </xf>
    <xf numFmtId="0" fontId="1" fillId="2" borderId="22" xfId="1" applyNumberFormat="1" applyFont="1" applyFill="1" applyBorder="1" applyAlignment="1" applyProtection="1">
      <alignment vertical="center" wrapText="1"/>
    </xf>
    <xf numFmtId="9" fontId="0" fillId="4" borderId="23" xfId="0" applyNumberFormat="1" applyFill="1" applyBorder="1" applyAlignment="1" applyProtection="1">
      <alignment horizontal="center"/>
    </xf>
    <xf numFmtId="9" fontId="0" fillId="4" borderId="8" xfId="0" applyNumberFormat="1" applyFill="1" applyBorder="1" applyAlignment="1" applyProtection="1">
      <alignment horizontal="center"/>
    </xf>
    <xf numFmtId="9" fontId="0" fillId="4" borderId="24" xfId="0" applyNumberFormat="1" applyFill="1" applyBorder="1" applyAlignment="1" applyProtection="1">
      <alignment horizontal="center"/>
    </xf>
    <xf numFmtId="0" fontId="1" fillId="2" borderId="10" xfId="1" applyNumberFormat="1" applyFont="1" applyFill="1" applyBorder="1" applyAlignment="1" applyProtection="1">
      <alignment vertical="center" wrapText="1"/>
    </xf>
    <xf numFmtId="0" fontId="10" fillId="0" borderId="0" xfId="0" applyFont="1" applyFill="1" applyBorder="1" applyAlignment="1" applyProtection="1"/>
    <xf numFmtId="0" fontId="17" fillId="0" borderId="0" xfId="3" quotePrefix="1" applyNumberFormat="1" applyBorder="1" applyProtection="1"/>
    <xf numFmtId="0" fontId="18" fillId="0" borderId="0" xfId="0" applyNumberFormat="1" applyFont="1" applyBorder="1" applyProtection="1"/>
    <xf numFmtId="0" fontId="16" fillId="0" borderId="0" xfId="0" applyFont="1" applyBorder="1" applyProtection="1"/>
    <xf numFmtId="0" fontId="16" fillId="11" borderId="0" xfId="0" applyFont="1" applyFill="1" applyBorder="1" applyProtection="1"/>
    <xf numFmtId="0" fontId="16" fillId="7" borderId="0" xfId="0" applyFont="1" applyFill="1" applyBorder="1" applyProtection="1"/>
    <xf numFmtId="0" fontId="16" fillId="0" borderId="0" xfId="0" applyFont="1"/>
    <xf numFmtId="0" fontId="16" fillId="12" borderId="0" xfId="0" applyFont="1" applyFill="1" applyBorder="1" applyProtection="1"/>
    <xf numFmtId="164" fontId="0" fillId="4" borderId="2" xfId="2" applyNumberFormat="1" applyFont="1" applyFill="1" applyBorder="1" applyAlignment="1" applyProtection="1">
      <alignment horizontal="center"/>
    </xf>
    <xf numFmtId="164" fontId="1" fillId="2" borderId="4" xfId="2" applyNumberFormat="1" applyFont="1" applyFill="1" applyBorder="1" applyAlignment="1" applyProtection="1">
      <alignment horizontal="center"/>
    </xf>
    <xf numFmtId="164" fontId="0" fillId="4" borderId="15" xfId="2" applyNumberFormat="1" applyFont="1" applyFill="1" applyBorder="1" applyAlignment="1" applyProtection="1">
      <alignment horizontal="center"/>
    </xf>
    <xf numFmtId="0" fontId="8" fillId="0" borderId="0" xfId="0" applyFont="1" applyBorder="1" applyAlignment="1">
      <alignment horizontal="left" vertical="top" wrapText="1"/>
    </xf>
    <xf numFmtId="0" fontId="4" fillId="0" borderId="0" xfId="0" applyFont="1" applyBorder="1" applyAlignment="1">
      <alignment horizontal="center" wrapText="1"/>
    </xf>
    <xf numFmtId="0" fontId="8" fillId="0" borderId="0" xfId="0" applyFont="1" applyBorder="1" applyAlignment="1">
      <alignment horizontal="left" vertical="center" wrapText="1"/>
    </xf>
    <xf numFmtId="0" fontId="10" fillId="0" borderId="0" xfId="0" applyFont="1" applyBorder="1" applyAlignment="1">
      <alignment horizontal="left" wrapText="1"/>
    </xf>
    <xf numFmtId="0" fontId="10" fillId="0" borderId="0" xfId="0" applyFont="1" applyBorder="1" applyAlignment="1">
      <alignment horizontal="left" vertical="top"/>
    </xf>
    <xf numFmtId="0" fontId="12" fillId="0" borderId="0" xfId="0" applyFont="1" applyBorder="1" applyAlignment="1">
      <alignment horizontal="left" vertical="center" wrapText="1"/>
    </xf>
    <xf numFmtId="49" fontId="5" fillId="2" borderId="2" xfId="0" applyNumberFormat="1" applyFont="1" applyFill="1" applyBorder="1" applyAlignment="1" applyProtection="1">
      <alignment horizontal="left" vertical="center" wrapText="1"/>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2" borderId="2" xfId="1" applyFont="1" applyFill="1" applyBorder="1" applyAlignment="1" applyProtection="1">
      <alignment horizontal="left" vertical="center" wrapText="1"/>
    </xf>
    <xf numFmtId="0" fontId="1" fillId="5" borderId="2" xfId="1" applyFont="1" applyFill="1" applyBorder="1" applyAlignment="1" applyProtection="1">
      <alignment horizontal="left"/>
      <protection locked="0"/>
    </xf>
    <xf numFmtId="0" fontId="2" fillId="5" borderId="2" xfId="1" applyNumberFormat="1" applyFont="1" applyFill="1" applyBorder="1" applyAlignment="1" applyProtection="1">
      <alignment vertical="center" wrapText="1"/>
      <protection locked="0"/>
    </xf>
    <xf numFmtId="0" fontId="2" fillId="0" borderId="2" xfId="1" applyBorder="1" applyAlignment="1" applyProtection="1">
      <alignment vertical="center" wrapText="1"/>
      <protection locked="0"/>
    </xf>
    <xf numFmtId="0" fontId="20" fillId="5" borderId="2" xfId="1" applyFont="1" applyFill="1" applyBorder="1" applyAlignment="1" applyProtection="1">
      <alignment horizontal="left" vertical="top" wrapText="1"/>
      <protection locked="0"/>
    </xf>
    <xf numFmtId="0" fontId="8" fillId="0" borderId="0" xfId="0" applyNumberFormat="1" applyFont="1" applyBorder="1" applyAlignment="1" applyProtection="1">
      <alignment horizontal="left" vertical="top" wrapText="1"/>
    </xf>
    <xf numFmtId="0" fontId="10" fillId="3" borderId="0" xfId="0" applyFont="1" applyFill="1" applyBorder="1" applyAlignment="1" applyProtection="1">
      <alignment horizontal="left"/>
    </xf>
    <xf numFmtId="0" fontId="5" fillId="3" borderId="2" xfId="1" applyNumberFormat="1" applyFont="1" applyFill="1" applyBorder="1" applyAlignment="1" applyProtection="1">
      <alignment horizontal="center" vertical="center" wrapText="1"/>
    </xf>
    <xf numFmtId="0" fontId="5" fillId="2" borderId="2" xfId="0" applyFont="1" applyFill="1" applyBorder="1" applyAlignment="1" applyProtection="1">
      <alignment horizontal="left" vertical="center"/>
    </xf>
    <xf numFmtId="14" fontId="8" fillId="5" borderId="2" xfId="0" applyNumberFormat="1"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xf>
    <xf numFmtId="14" fontId="8" fillId="5" borderId="2" xfId="0" applyNumberFormat="1" applyFont="1" applyFill="1" applyBorder="1" applyAlignment="1" applyProtection="1">
      <alignment horizontal="center" vertical="center" wrapText="1"/>
      <protection locked="0"/>
    </xf>
    <xf numFmtId="0" fontId="8" fillId="5" borderId="2" xfId="0" applyNumberFormat="1" applyFont="1" applyFill="1" applyBorder="1" applyAlignment="1" applyProtection="1">
      <alignment horizontal="center" vertical="center" wrapText="1"/>
      <protection locked="0"/>
    </xf>
    <xf numFmtId="0" fontId="8" fillId="5" borderId="3"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left" vertical="center" wrapText="1"/>
    </xf>
    <xf numFmtId="0" fontId="5" fillId="2" borderId="3" xfId="0" applyNumberFormat="1" applyFont="1" applyFill="1" applyBorder="1" applyAlignment="1" applyProtection="1">
      <alignment horizontal="left" vertical="center"/>
    </xf>
    <xf numFmtId="0" fontId="5" fillId="2" borderId="4" xfId="0" applyNumberFormat="1" applyFont="1" applyFill="1" applyBorder="1" applyAlignment="1" applyProtection="1">
      <alignment horizontal="left" vertical="center"/>
    </xf>
    <xf numFmtId="0" fontId="5" fillId="2" borderId="5" xfId="0" applyNumberFormat="1" applyFont="1" applyFill="1" applyBorder="1" applyAlignment="1" applyProtection="1">
      <alignment horizontal="left" vertical="center"/>
    </xf>
    <xf numFmtId="0" fontId="8" fillId="5" borderId="3" xfId="0" applyNumberFormat="1" applyFont="1" applyFill="1" applyBorder="1" applyAlignment="1" applyProtection="1">
      <alignment vertical="center"/>
      <protection locked="0"/>
    </xf>
    <xf numFmtId="0" fontId="8" fillId="5" borderId="4" xfId="0" applyNumberFormat="1" applyFont="1" applyFill="1" applyBorder="1" applyAlignment="1" applyProtection="1">
      <alignment vertical="center"/>
      <protection locked="0"/>
    </xf>
    <xf numFmtId="0" fontId="2" fillId="5" borderId="2" xfId="1" applyFont="1" applyFill="1" applyBorder="1" applyAlignment="1" applyProtection="1">
      <alignment horizontal="center" vertical="center" wrapText="1"/>
      <protection locked="0"/>
    </xf>
    <xf numFmtId="49" fontId="8" fillId="2" borderId="2" xfId="1" applyNumberFormat="1" applyFont="1" applyFill="1" applyBorder="1" applyAlignment="1" applyProtection="1">
      <alignment horizontal="left" vertical="center" wrapText="1"/>
    </xf>
    <xf numFmtId="0" fontId="8" fillId="2" borderId="2" xfId="1" applyNumberFormat="1" applyFont="1" applyFill="1" applyBorder="1" applyAlignment="1" applyProtection="1">
      <alignment horizontal="left" vertical="center" wrapText="1"/>
    </xf>
    <xf numFmtId="0" fontId="2" fillId="5" borderId="2" xfId="1" applyFont="1" applyFill="1" applyBorder="1" applyAlignment="1" applyProtection="1">
      <alignment vertical="center" wrapText="1"/>
      <protection locked="0"/>
    </xf>
    <xf numFmtId="0" fontId="1" fillId="5" borderId="3" xfId="1" applyFont="1" applyFill="1" applyBorder="1" applyAlignment="1" applyProtection="1">
      <alignment horizontal="left"/>
      <protection locked="0"/>
    </xf>
    <xf numFmtId="0" fontId="1" fillId="5" borderId="5" xfId="1" applyFont="1" applyFill="1" applyBorder="1" applyAlignment="1" applyProtection="1">
      <alignment horizontal="left"/>
      <protection locked="0"/>
    </xf>
    <xf numFmtId="0" fontId="5" fillId="3" borderId="4" xfId="0" applyNumberFormat="1" applyFont="1" applyFill="1" applyBorder="1" applyAlignment="1" applyProtection="1">
      <alignment horizontal="left" vertical="center"/>
    </xf>
    <xf numFmtId="0" fontId="5" fillId="3" borderId="5" xfId="0" applyNumberFormat="1" applyFont="1" applyFill="1" applyBorder="1" applyAlignment="1" applyProtection="1">
      <alignment horizontal="left" vertical="center"/>
    </xf>
    <xf numFmtId="0" fontId="5" fillId="0" borderId="0" xfId="0" applyFont="1" applyFill="1" applyBorder="1" applyAlignment="1" applyProtection="1">
      <alignment horizontal="left"/>
    </xf>
    <xf numFmtId="0" fontId="2" fillId="5" borderId="7" xfId="0" applyFont="1" applyFill="1" applyBorder="1" applyAlignment="1" applyProtection="1">
      <alignment horizontal="center" vertical="center" textRotation="90"/>
    </xf>
    <xf numFmtId="0" fontId="0" fillId="0" borderId="7" xfId="0" applyBorder="1" applyAlignment="1" applyProtection="1">
      <alignment horizontal="center" vertical="center" textRotation="90"/>
    </xf>
    <xf numFmtId="0" fontId="2" fillId="5" borderId="7" xfId="0" applyFont="1" applyFill="1" applyBorder="1" applyAlignment="1" applyProtection="1">
      <alignment vertical="center" textRotation="90"/>
    </xf>
    <xf numFmtId="0" fontId="0" fillId="5" borderId="7" xfId="0" applyFill="1" applyBorder="1" applyAlignment="1" applyProtection="1">
      <alignment horizontal="center" vertical="center" textRotation="90"/>
    </xf>
    <xf numFmtId="0" fontId="2" fillId="3" borderId="0" xfId="0" applyNumberFormat="1" applyFont="1" applyFill="1" applyBorder="1" applyAlignment="1" applyProtection="1">
      <alignment horizontal="left" vertical="top" wrapText="1"/>
    </xf>
    <xf numFmtId="49" fontId="14" fillId="2" borderId="3" xfId="0" applyNumberFormat="1" applyFont="1" applyFill="1" applyBorder="1" applyAlignment="1" applyProtection="1">
      <alignment horizontal="left" vertical="center" wrapText="1"/>
    </xf>
    <xf numFmtId="49" fontId="14" fillId="2" borderId="4" xfId="0" applyNumberFormat="1" applyFont="1" applyFill="1" applyBorder="1" applyAlignment="1" applyProtection="1">
      <alignment horizontal="left" vertical="center" wrapText="1"/>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16" fillId="5" borderId="6" xfId="0" applyFont="1" applyFill="1" applyBorder="1" applyAlignment="1" applyProtection="1">
      <alignment horizontal="center" vertical="center" textRotation="90"/>
    </xf>
    <xf numFmtId="0" fontId="16" fillId="5" borderId="0" xfId="0" applyFont="1" applyFill="1" applyBorder="1" applyAlignment="1" applyProtection="1">
      <alignment horizontal="center" vertical="center" textRotation="90"/>
    </xf>
    <xf numFmtId="0" fontId="1" fillId="2" borderId="4" xfId="1" applyNumberFormat="1" applyFont="1" applyFill="1" applyBorder="1" applyAlignment="1" applyProtection="1">
      <alignment horizontal="left" vertical="center" wrapText="1"/>
    </xf>
    <xf numFmtId="0" fontId="1" fillId="2" borderId="5" xfId="1" applyNumberFormat="1" applyFont="1" applyFill="1" applyBorder="1" applyAlignment="1" applyProtection="1">
      <alignment horizontal="left" vertical="center" wrapText="1"/>
    </xf>
    <xf numFmtId="0" fontId="1" fillId="2" borderId="8" xfId="1" applyNumberFormat="1" applyFont="1" applyFill="1" applyBorder="1" applyAlignment="1" applyProtection="1">
      <alignment horizontal="left" vertical="center" wrapText="1"/>
    </xf>
    <xf numFmtId="0" fontId="1" fillId="2" borderId="13" xfId="1" applyNumberFormat="1" applyFont="1" applyFill="1" applyBorder="1" applyAlignment="1" applyProtection="1">
      <alignment horizontal="left" vertical="center" wrapText="1"/>
    </xf>
    <xf numFmtId="0" fontId="1" fillId="2" borderId="3" xfId="1" applyNumberFormat="1" applyFont="1" applyFill="1" applyBorder="1" applyAlignment="1" applyProtection="1">
      <alignment horizontal="left" vertical="center" wrapText="1"/>
    </xf>
    <xf numFmtId="0" fontId="8" fillId="3" borderId="4" xfId="0" applyNumberFormat="1" applyFont="1" applyFill="1" applyBorder="1" applyAlignment="1" applyProtection="1">
      <alignment horizontal="center" vertical="top" wrapText="1"/>
    </xf>
    <xf numFmtId="0" fontId="1" fillId="2" borderId="25" xfId="1" applyNumberFormat="1" applyFont="1" applyFill="1" applyBorder="1" applyAlignment="1" applyProtection="1">
      <alignment horizontal="center" vertical="center" wrapText="1"/>
    </xf>
    <xf numFmtId="0" fontId="1" fillId="2" borderId="5" xfId="1" applyNumberFormat="1" applyFont="1" applyFill="1" applyBorder="1" applyAlignment="1" applyProtection="1">
      <alignment horizontal="center" vertical="center" wrapText="1"/>
    </xf>
    <xf numFmtId="0" fontId="1" fillId="2" borderId="26" xfId="1" applyNumberFormat="1" applyFont="1" applyFill="1" applyBorder="1" applyAlignment="1" applyProtection="1">
      <alignment horizontal="center" vertical="center" wrapText="1"/>
    </xf>
    <xf numFmtId="0" fontId="0" fillId="3" borderId="4" xfId="0" applyFill="1" applyBorder="1" applyAlignment="1" applyProtection="1">
      <alignment horizontal="center"/>
    </xf>
    <xf numFmtId="0" fontId="0" fillId="3" borderId="5" xfId="0" applyFill="1" applyBorder="1" applyAlignment="1" applyProtection="1">
      <alignment horizontal="center"/>
    </xf>
    <xf numFmtId="0" fontId="1" fillId="3" borderId="0" xfId="0" applyNumberFormat="1" applyFont="1" applyFill="1" applyBorder="1" applyAlignment="1" applyProtection="1">
      <alignment horizontal="left" vertical="center" wrapText="1"/>
    </xf>
    <xf numFmtId="0" fontId="8" fillId="5" borderId="0" xfId="0" applyNumberFormat="1" applyFont="1" applyFill="1" applyBorder="1" applyAlignment="1" applyProtection="1">
      <alignment horizontal="center" vertical="center"/>
      <protection locked="0"/>
    </xf>
    <xf numFmtId="9" fontId="8" fillId="3" borderId="10" xfId="2" applyFont="1" applyFill="1" applyBorder="1" applyAlignment="1" applyProtection="1">
      <alignment horizontal="center" vertical="center"/>
    </xf>
    <xf numFmtId="9" fontId="8" fillId="3" borderId="0" xfId="2" applyFont="1" applyFill="1" applyBorder="1" applyAlignment="1" applyProtection="1">
      <alignment horizontal="center" vertical="center"/>
    </xf>
    <xf numFmtId="0" fontId="2" fillId="5" borderId="6" xfId="0" applyFont="1" applyFill="1" applyBorder="1" applyAlignment="1" applyProtection="1">
      <alignment horizontal="center" vertical="center" textRotation="90"/>
    </xf>
    <xf numFmtId="0" fontId="2" fillId="5" borderId="0" xfId="0" applyFont="1" applyFill="1" applyBorder="1" applyAlignment="1" applyProtection="1">
      <alignment horizontal="center" vertical="center" textRotation="90"/>
    </xf>
    <xf numFmtId="0" fontId="1" fillId="2" borderId="11" xfId="1" applyNumberFormat="1" applyFont="1" applyFill="1" applyBorder="1" applyAlignment="1" applyProtection="1">
      <alignment horizontal="center" vertical="center" wrapText="1"/>
    </xf>
    <xf numFmtId="0" fontId="1" fillId="2" borderId="13" xfId="1" applyNumberFormat="1" applyFont="1" applyFill="1" applyBorder="1" applyAlignment="1" applyProtection="1">
      <alignment horizontal="center" vertical="center" wrapText="1"/>
    </xf>
    <xf numFmtId="0" fontId="8" fillId="3" borderId="9" xfId="0" applyNumberFormat="1" applyFont="1" applyFill="1" applyBorder="1" applyAlignment="1" applyProtection="1">
      <alignment horizontal="left" vertical="top" wrapText="1"/>
    </xf>
    <xf numFmtId="0" fontId="1" fillId="3" borderId="9" xfId="0" applyNumberFormat="1" applyFont="1" applyFill="1" applyBorder="1" applyAlignment="1" applyProtection="1">
      <alignment horizontal="left" vertical="center" wrapText="1"/>
    </xf>
    <xf numFmtId="0" fontId="8" fillId="5" borderId="9" xfId="0" applyNumberFormat="1" applyFont="1" applyFill="1" applyBorder="1" applyAlignment="1" applyProtection="1">
      <alignment horizontal="center" vertical="center"/>
      <protection locked="0"/>
    </xf>
    <xf numFmtId="0" fontId="8" fillId="3" borderId="1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horizontal="center" vertical="center"/>
    </xf>
    <xf numFmtId="0" fontId="19" fillId="3" borderId="0" xfId="0" applyNumberFormat="1" applyFont="1" applyFill="1" applyBorder="1" applyAlignment="1" applyProtection="1">
      <alignment horizontal="center" vertical="center"/>
    </xf>
    <xf numFmtId="0" fontId="1" fillId="3" borderId="0" xfId="0" applyNumberFormat="1" applyFont="1" applyFill="1" applyBorder="1" applyAlignment="1" applyProtection="1">
      <alignment horizontal="center" vertical="center"/>
    </xf>
  </cellXfs>
  <cellStyles count="4">
    <cellStyle name="Link" xfId="3" builtinId="8"/>
    <cellStyle name="Prozent" xfId="2" builtinId="5"/>
    <cellStyle name="Standard" xfId="0" builtinId="0"/>
    <cellStyle name="Standard 2" xfId="1" xr:uid="{00000000-0005-0000-0000-000003000000}"/>
  </cellStyles>
  <dxfs count="0"/>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600" b="1"/>
              <a:t>Zielerreichungsgrade</a:t>
            </a:r>
          </a:p>
        </c:rich>
      </c:tx>
      <c:layout>
        <c:manualLayout>
          <c:xMode val="edge"/>
          <c:yMode val="edge"/>
          <c:x val="0.49480665519005668"/>
          <c:y val="9.2947625176146402E-3"/>
        </c:manualLayout>
      </c:layout>
      <c:overlay val="0"/>
    </c:title>
    <c:autoTitleDeleted val="0"/>
    <c:plotArea>
      <c:layout>
        <c:manualLayout>
          <c:layoutTarget val="inner"/>
          <c:xMode val="edge"/>
          <c:yMode val="edge"/>
          <c:x val="0.37038585993810152"/>
          <c:y val="0.11773843272421285"/>
          <c:w val="0.60734421560268226"/>
          <c:h val="0.86837261974857261"/>
        </c:manualLayout>
      </c:layout>
      <c:barChart>
        <c:barDir val="bar"/>
        <c:grouping val="clustered"/>
        <c:varyColors val="0"/>
        <c:ser>
          <c:idx val="0"/>
          <c:order val="0"/>
          <c:tx>
            <c:v>Zielerreichungsgrade</c:v>
          </c:tx>
          <c:spPr>
            <a:solidFill>
              <a:schemeClr val="tx2">
                <a:lumMod val="60000"/>
                <a:lumOff val="40000"/>
              </a:schemeClr>
            </a:solidFill>
            <a:ln w="12700">
              <a:noFill/>
              <a:prstDash val="solid"/>
            </a:ln>
          </c:spPr>
          <c:invertIfNegative val="0"/>
          <c:dPt>
            <c:idx val="2"/>
            <c:invertIfNegative val="0"/>
            <c:bubble3D val="0"/>
            <c:extLst>
              <c:ext xmlns:c16="http://schemas.microsoft.com/office/drawing/2014/chart" uri="{C3380CC4-5D6E-409C-BE32-E72D297353CC}">
                <c16:uniqueId val="{00000003-33B1-4D83-AF2C-D486547A0E0C}"/>
              </c:ext>
            </c:extLst>
          </c:dPt>
          <c:dPt>
            <c:idx val="3"/>
            <c:invertIfNegative val="0"/>
            <c:bubble3D val="0"/>
            <c:extLst>
              <c:ext xmlns:c16="http://schemas.microsoft.com/office/drawing/2014/chart" uri="{C3380CC4-5D6E-409C-BE32-E72D297353CC}">
                <c16:uniqueId val="{00000000-33B1-4D83-AF2C-D486547A0E0C}"/>
              </c:ext>
            </c:extLst>
          </c:dPt>
          <c:dPt>
            <c:idx val="4"/>
            <c:invertIfNegative val="0"/>
            <c:bubble3D val="0"/>
            <c:extLst>
              <c:ext xmlns:c16="http://schemas.microsoft.com/office/drawing/2014/chart" uri="{C3380CC4-5D6E-409C-BE32-E72D297353CC}">
                <c16:uniqueId val="{00000001-33B1-4D83-AF2C-D486547A0E0C}"/>
              </c:ext>
            </c:extLst>
          </c:dPt>
          <c:dPt>
            <c:idx val="5"/>
            <c:invertIfNegative val="0"/>
            <c:bubble3D val="0"/>
            <c:extLst>
              <c:ext xmlns:c16="http://schemas.microsoft.com/office/drawing/2014/chart" uri="{C3380CC4-5D6E-409C-BE32-E72D297353CC}">
                <c16:uniqueId val="{00000002-33B1-4D83-AF2C-D486547A0E0C}"/>
              </c:ext>
            </c:extLst>
          </c:dPt>
          <c:dPt>
            <c:idx val="9"/>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C-6C58-3A42-9958-B1F7FC233B85}"/>
              </c:ext>
            </c:extLst>
          </c:dPt>
          <c:dPt>
            <c:idx val="10"/>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D-6C58-3A42-9958-B1F7FC233B85}"/>
              </c:ext>
            </c:extLst>
          </c:dPt>
          <c:dPt>
            <c:idx val="11"/>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E-6C58-3A42-9958-B1F7FC233B85}"/>
              </c:ext>
            </c:extLst>
          </c:dPt>
          <c:dPt>
            <c:idx val="12"/>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F-6C58-3A42-9958-B1F7FC233B85}"/>
              </c:ext>
            </c:extLst>
          </c:dPt>
          <c:dPt>
            <c:idx val="13"/>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20-6C58-3A42-9958-B1F7FC233B85}"/>
              </c:ext>
            </c:extLst>
          </c:dPt>
          <c:dPt>
            <c:idx val="14"/>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21-6C58-3A42-9958-B1F7FC233B85}"/>
              </c:ext>
            </c:extLst>
          </c:dPt>
          <c:dPt>
            <c:idx val="15"/>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B-33B1-4D83-AF2C-D486547A0E0C}"/>
              </c:ext>
            </c:extLst>
          </c:dPt>
          <c:dPt>
            <c:idx val="16"/>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C-33B1-4D83-AF2C-D486547A0E0C}"/>
              </c:ext>
            </c:extLst>
          </c:dPt>
          <c:dPt>
            <c:idx val="17"/>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D-33B1-4D83-AF2C-D486547A0E0C}"/>
              </c:ext>
            </c:extLst>
          </c:dPt>
          <c:dPt>
            <c:idx val="18"/>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4-33B1-4D83-AF2C-D486547A0E0C}"/>
              </c:ext>
            </c:extLst>
          </c:dPt>
          <c:dPt>
            <c:idx val="19"/>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5-33B1-4D83-AF2C-D486547A0E0C}"/>
              </c:ext>
            </c:extLst>
          </c:dPt>
          <c:dPt>
            <c:idx val="20"/>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6-33B1-4D83-AF2C-D486547A0E0C}"/>
              </c:ext>
            </c:extLst>
          </c:dPt>
          <c:dPt>
            <c:idx val="21"/>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7-33B1-4D83-AF2C-D486547A0E0C}"/>
              </c:ext>
            </c:extLst>
          </c:dPt>
          <c:dPt>
            <c:idx val="22"/>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8-33B1-4D83-AF2C-D486547A0E0C}"/>
              </c:ext>
            </c:extLst>
          </c:dPt>
          <c:dPt>
            <c:idx val="23"/>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9-33B1-4D83-AF2C-D486547A0E0C}"/>
              </c:ext>
            </c:extLst>
          </c:dPt>
          <c:dPt>
            <c:idx val="24"/>
            <c:invertIfNegative val="0"/>
            <c:bubble3D val="0"/>
            <c:spPr>
              <a:solidFill>
                <a:schemeClr val="accent3">
                  <a:lumMod val="60000"/>
                  <a:lumOff val="40000"/>
                </a:schemeClr>
              </a:solidFill>
              <a:ln w="12700">
                <a:noFill/>
                <a:prstDash val="solid"/>
              </a:ln>
            </c:spPr>
            <c:extLst>
              <c:ext xmlns:c16="http://schemas.microsoft.com/office/drawing/2014/chart" uri="{C3380CC4-5D6E-409C-BE32-E72D297353CC}">
                <c16:uniqueId val="{0000000A-33B1-4D83-AF2C-D486547A0E0C}"/>
              </c:ext>
            </c:extLst>
          </c:dPt>
          <c:dLbls>
            <c:dLbl>
              <c:idx val="0"/>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4-E9BF-6B4D-8638-92ED5111E937}"/>
                </c:ext>
              </c:extLst>
            </c:dLbl>
            <c:dLbl>
              <c:idx val="1"/>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5-E9BF-6B4D-8638-92ED5111E937}"/>
                </c:ext>
              </c:extLst>
            </c:dLbl>
            <c:dLbl>
              <c:idx val="2"/>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33B1-4D83-AF2C-D486547A0E0C}"/>
                </c:ext>
              </c:extLst>
            </c:dLbl>
            <c:dLbl>
              <c:idx val="3"/>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33B1-4D83-AF2C-D486547A0E0C}"/>
                </c:ext>
              </c:extLst>
            </c:dLbl>
            <c:dLbl>
              <c:idx val="4"/>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3B1-4D83-AF2C-D486547A0E0C}"/>
                </c:ext>
              </c:extLst>
            </c:dLbl>
            <c:dLbl>
              <c:idx val="5"/>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33B1-4D83-AF2C-D486547A0E0C}"/>
                </c:ext>
              </c:extLst>
            </c:dLbl>
            <c:dLbl>
              <c:idx val="6"/>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6-E9BF-6B4D-8638-92ED5111E937}"/>
                </c:ext>
              </c:extLst>
            </c:dLbl>
            <c:dLbl>
              <c:idx val="7"/>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7-E9BF-6B4D-8638-92ED5111E937}"/>
                </c:ext>
              </c:extLst>
            </c:dLbl>
            <c:dLbl>
              <c:idx val="8"/>
              <c:spPr>
                <a:noFill/>
                <a:ln w="25400">
                  <a:noFill/>
                </a:ln>
              </c:spPr>
              <c:txPr>
                <a:bodyPr vertOverflow="clip" horzOverflow="clip" wrap="square" lIns="0" tIns="0" rIns="0" bIns="0"/>
                <a:lstStyle/>
                <a:p>
                  <a:pPr>
                    <a:defRPr sz="900" b="0" i="0" u="none" strike="noStrike" baseline="0">
                      <a:solidFill>
                        <a:schemeClr val="bg1"/>
                      </a:solidFill>
                      <a:latin typeface="Arial"/>
                      <a:ea typeface="Arial"/>
                      <a:cs typeface="Arial"/>
                    </a:defRPr>
                  </a:pPr>
                  <a:endParaRPr lang="de-DE"/>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8-E9BF-6B4D-8638-92ED5111E937}"/>
                </c:ext>
              </c:extLst>
            </c:dLbl>
            <c:spPr>
              <a:noFill/>
              <a:ln w="25400">
                <a:noFill/>
              </a:ln>
            </c:spPr>
            <c:txPr>
              <a:bodyPr vertOverflow="clip" horzOverflow="clip" wrap="square" lIns="0" tIns="0" rIns="0" bIns="0"/>
              <a:lstStyle/>
              <a:p>
                <a:pPr>
                  <a:defRPr sz="900" b="0" i="0" u="none" strike="noStrike" baseline="0">
                    <a:solidFill>
                      <a:srgbClr val="000000"/>
                    </a:solidFill>
                    <a:latin typeface="Arial"/>
                    <a:ea typeface="Arial"/>
                    <a:cs typeface="Aria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('3 Ergebnisprotokoll 1'!$AV$11:$AV$19,'3 Ergebnisprotokoll 1'!$AV$21:$AV$24,'3 Ergebnisprotokoll 1'!$AV$26:$AV$31)</c:f>
              <c:strCache>
                <c:ptCount val="19"/>
                <c:pt idx="0">
                  <c:v>E1.1 - Screening; n=0</c:v>
                </c:pt>
                <c:pt idx="1">
                  <c:v>E1.2 - Vertiefte Einschätzung; n=0</c:v>
                </c:pt>
                <c:pt idx="2">
                  <c:v>E1.3 - Wiederholung Einschätzung; n=0</c:v>
                </c:pt>
                <c:pt idx="3">
                  <c:v>E2.1 - Vorliegen Maßnahmenplan; n=0</c:v>
                </c:pt>
                <c:pt idx="4">
                  <c:v>E3.1 - Angebot Schulung + Beratung; n=0</c:v>
                </c:pt>
                <c:pt idx="5">
                  <c:v>E4.1 - Angebot der festgelegten Maßnahmen; n=0</c:v>
                </c:pt>
                <c:pt idx="6">
                  <c:v>E4.2 - Angebot der festgelegten Hilfsmittel; n=0</c:v>
                </c:pt>
                <c:pt idx="7">
                  <c:v>E5.1 - Evaluation der Maßnahmen; n=0</c:v>
                </c:pt>
                <c:pt idx="8">
                  <c:v>E5.2 - Sturzanalyse; n=0</c:v>
                </c:pt>
                <c:pt idx="9">
                  <c:v>E3.2 - Beratung zur Sturzvermeidung; n=0</c:v>
                </c:pt>
                <c:pt idx="10">
                  <c:v>E4.4 - Koordination Maßnahmen; n=0</c:v>
                </c:pt>
                <c:pt idx="11">
                  <c:v>E4.4 - Umgebungsanpassung; n=0</c:v>
                </c:pt>
                <c:pt idx="12">
                  <c:v>E4.5 - Einsatz Hilfsmittel; n=0</c:v>
                </c:pt>
                <c:pt idx="13">
                  <c:v>E2.2 - Beteiligung Maßnahmenplanung; n=0</c:v>
                </c:pt>
                <c:pt idx="14">
                  <c:v>E3.3 - Information zu Sturzrisiko; n=0</c:v>
                </c:pt>
                <c:pt idx="15">
                  <c:v>E3.4 - Beratungsangebot zu Sturzvermeidung; n=0</c:v>
                </c:pt>
                <c:pt idx="16">
                  <c:v>E3.5 - Bewertung des Informationsangebotes; n=0</c:v>
                </c:pt>
                <c:pt idx="17">
                  <c:v>E4.6 - Hilfs-/Unterstützungsangebot erhalten; n=0</c:v>
                </c:pt>
                <c:pt idx="18">
                  <c:v>E5.3 - Hilfs-/Unterstützungsangebot hilfreich; n=0</c:v>
                </c:pt>
              </c:strCache>
            </c:strRef>
          </c:cat>
          <c:val>
            <c:numRef>
              <c:f>('3 Ergebnisprotokoll 1'!$AU$11:$AU$19,'3 Ergebnisprotokoll 1'!$AU$21:$AU$24,'3 Ergebnisprotokoll 1'!$AU$26:$AU$31)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E719-478E-B025-61E6763D8A7E}"/>
            </c:ext>
          </c:extLst>
        </c:ser>
        <c:dLbls>
          <c:showLegendKey val="0"/>
          <c:showVal val="1"/>
          <c:showCatName val="0"/>
          <c:showSerName val="0"/>
          <c:showPercent val="0"/>
          <c:showBubbleSize val="0"/>
        </c:dLbls>
        <c:gapWidth val="60"/>
        <c:axId val="101481088"/>
        <c:axId val="106677760"/>
      </c:barChart>
      <c:catAx>
        <c:axId val="101481088"/>
        <c:scaling>
          <c:orientation val="maxMin"/>
        </c:scaling>
        <c:delete val="0"/>
        <c:axPos val="l"/>
        <c:numFmt formatCode="General" sourceLinked="1"/>
        <c:majorTickMark val="out"/>
        <c:minorTickMark val="none"/>
        <c:tickLblPos val="nextTo"/>
        <c:spPr>
          <a:ln w="3175">
            <a:solidFill>
              <a:schemeClr val="bg1">
                <a:lumMod val="8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6677760"/>
        <c:crosses val="autoZero"/>
        <c:auto val="1"/>
        <c:lblAlgn val="ctr"/>
        <c:lblOffset val="5"/>
        <c:tickLblSkip val="1"/>
        <c:tickMarkSkip val="1"/>
        <c:noMultiLvlLbl val="0"/>
      </c:catAx>
      <c:valAx>
        <c:axId val="106677760"/>
        <c:scaling>
          <c:orientation val="minMax"/>
          <c:max val="1"/>
        </c:scaling>
        <c:delete val="0"/>
        <c:axPos val="t"/>
        <c:majorGridlines>
          <c:spPr>
            <a:ln w="3175">
              <a:solidFill>
                <a:schemeClr val="bg1">
                  <a:lumMod val="85000"/>
                </a:schemeClr>
              </a:solidFill>
              <a:prstDash val="solid"/>
            </a:ln>
          </c:spPr>
        </c:majorGridlines>
        <c:numFmt formatCode="0%" sourceLinked="0"/>
        <c:majorTickMark val="out"/>
        <c:minorTickMark val="none"/>
        <c:tickLblPos val="nextTo"/>
        <c:spPr>
          <a:ln w="3175">
            <a:solidFill>
              <a:schemeClr val="bg1">
                <a:lumMod val="8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01481088"/>
        <c:crosses val="autoZero"/>
        <c:crossBetween val="between"/>
      </c:valAx>
      <c:spPr>
        <a:noFill/>
        <a:ln w="9525">
          <a:solidFill>
            <a:schemeClr val="bg1">
              <a:lumMod val="85000"/>
            </a:schemeClr>
          </a:solidFill>
          <a:prstDash val="solid"/>
        </a:ln>
      </c:spPr>
    </c:plotArea>
    <c:plotVisOnly val="1"/>
    <c:dispBlanksAs val="gap"/>
    <c:showDLblsOverMax val="0"/>
  </c:chart>
  <c:spPr>
    <a:solidFill>
      <a:srgbClr val="FFFFFF"/>
    </a:solidFill>
    <a:ln w="3175">
      <a:no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de-DE" sz="1600" b="1"/>
              <a:t>Wissensstand und Fortbildungsbedarf</a:t>
            </a:r>
          </a:p>
        </c:rich>
      </c:tx>
      <c:layout>
        <c:manualLayout>
          <c:xMode val="edge"/>
          <c:yMode val="edge"/>
          <c:x val="0.4034261124336202"/>
          <c:y val="1.51435182622515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1156197995638716"/>
          <c:y val="8.088329440205605E-2"/>
          <c:w val="0.87943069068396551"/>
          <c:h val="0.66847336098880361"/>
        </c:manualLayout>
      </c:layout>
      <c:barChart>
        <c:barDir val="col"/>
        <c:grouping val="clustered"/>
        <c:varyColors val="0"/>
        <c:ser>
          <c:idx val="0"/>
          <c:order val="0"/>
          <c:tx>
            <c:strRef>
              <c:f>'4 Ergebnisprotokoll 2'!$C$11</c:f>
              <c:strCache>
                <c:ptCount val="1"/>
                <c:pt idx="0">
                  <c:v>sehr gut</c:v>
                </c:pt>
              </c:strCache>
            </c:strRef>
          </c:tx>
          <c:spPr>
            <a:solidFill>
              <a:schemeClr val="accent1"/>
            </a:solidFill>
            <a:ln>
              <a:noFill/>
            </a:ln>
            <a:effectLst/>
          </c:spPr>
          <c:invertIfNegative val="0"/>
          <c:dLbls>
            <c:dLbl>
              <c:idx val="0"/>
              <c:tx>
                <c:rich>
                  <a:bodyPr/>
                  <a:lstStyle/>
                  <a:p>
                    <a:fld id="{8433E3AC-D316-B94A-81CD-EE1035A09138}" type="CELLRANGE">
                      <a:rPr lang="en-US"/>
                      <a:pPr/>
                      <a:t>[ZELLBEREICH]</a:t>
                    </a:fld>
                    <a:endParaRPr lang="de-DE"/>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007-8C4D-8F00-6A918FDE0F97}"/>
                </c:ext>
              </c:extLst>
            </c:dLbl>
            <c:dLbl>
              <c:idx val="1"/>
              <c:tx>
                <c:rich>
                  <a:bodyPr/>
                  <a:lstStyle/>
                  <a:p>
                    <a:fld id="{6B77E433-28E9-324D-AB09-B4ADFF3C0EE9}" type="CELLRANGE">
                      <a:rPr lang="de-DE"/>
                      <a:pPr/>
                      <a:t>[ZELLBEREICH]</a:t>
                    </a:fld>
                    <a:endParaRPr lang="de-DE"/>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007-8C4D-8F00-6A918FDE0F97}"/>
                </c:ext>
              </c:extLst>
            </c:dLbl>
            <c:dLbl>
              <c:idx val="2"/>
              <c:tx>
                <c:rich>
                  <a:bodyPr/>
                  <a:lstStyle/>
                  <a:p>
                    <a:fld id="{1DB07B94-0AF4-8742-9065-ABC4344AF2D8}" type="CELLRANGE">
                      <a:rPr lang="de-DE"/>
                      <a:pPr/>
                      <a:t>[ZELLBEREICH]</a:t>
                    </a:fld>
                    <a:endParaRPr lang="de-DE"/>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007-8C4D-8F00-6A918FDE0F97}"/>
                </c:ext>
              </c:extLst>
            </c:dLbl>
            <c:dLbl>
              <c:idx val="3"/>
              <c:tx>
                <c:rich>
                  <a:bodyPr/>
                  <a:lstStyle/>
                  <a:p>
                    <a:fld id="{84E09976-9FD7-CC48-AE10-ABFF5F6EC596}" type="CELLRANGE">
                      <a:rPr lang="de-DE"/>
                      <a:pPr/>
                      <a:t>[ZELLBEREICH]</a:t>
                    </a:fld>
                    <a:endParaRPr lang="de-DE"/>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007-8C4D-8F00-6A918FDE0F97}"/>
                </c:ext>
              </c:extLst>
            </c:dLbl>
            <c:dLbl>
              <c:idx val="4"/>
              <c:tx>
                <c:rich>
                  <a:bodyPr/>
                  <a:lstStyle/>
                  <a:p>
                    <a:fld id="{1FB2712A-EBA7-FF44-9409-CBA87541F794}" type="CELLRANGE">
                      <a:rPr lang="de-DE"/>
                      <a:pPr/>
                      <a:t>[ZELLBEREICH]</a:t>
                    </a:fld>
                    <a:endParaRPr lang="de-DE"/>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007-8C4D-8F00-6A918FDE0F97}"/>
                </c:ext>
              </c:extLst>
            </c:dLbl>
            <c:dLbl>
              <c:idx val="5"/>
              <c:tx>
                <c:rich>
                  <a:bodyPr/>
                  <a:lstStyle/>
                  <a:p>
                    <a:fld id="{6116EAFA-41FE-EC42-89F0-E719EA7D1FEF}" type="CELLRANGE">
                      <a:rPr lang="de-DE"/>
                      <a:pPr/>
                      <a:t>[ZELLBEREICH]</a:t>
                    </a:fld>
                    <a:endParaRPr lang="de-DE"/>
                  </a:p>
                </c:rich>
              </c:tx>
              <c:dLblPos val="outEnd"/>
              <c:showLegendKey val="0"/>
              <c:showVal val="0"/>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007-8C4D-8F00-6A918FDE0F97}"/>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('4 Ergebnisprotokoll 2'!$AW$13,'4 Ergebnisprotokoll 2'!$AW$18,'4 Ergebnisprotokoll 2'!$AW$23,'4 Ergebnisprotokoll 2'!$AW$28,'4 Ergebnisprotokoll 2'!$AW$33,'4 Ergebnisprotokoll 2'!$AW$38)</c:f>
              <c:strCache>
                <c:ptCount val="6"/>
                <c:pt idx="0">
                  <c:v>S1 Systematische Risikoeinschätzung; n=</c:v>
                </c:pt>
                <c:pt idx="1">
                  <c:v>S2a Interdisziplinäres Vorgehen; n=</c:v>
                </c:pt>
                <c:pt idx="2">
                  <c:v>S2b Interventionen Sturzvermeidung/ Minimierung Folgen; n=</c:v>
                </c:pt>
                <c:pt idx="3">
                  <c:v>S3 Information, Schulung und Beratung; n=</c:v>
                </c:pt>
                <c:pt idx="4">
                  <c:v>S5b (1) Beurteilung Effektivität Maßnahmen; n=</c:v>
                </c:pt>
                <c:pt idx="5">
                  <c:v>S5b (2) Sturzerfassung und -analyse; n=</c:v>
                </c:pt>
              </c:strCache>
            </c:strRef>
          </c:cat>
          <c:val>
            <c:numRef>
              <c:f>('4 Ergebnisprotokoll 2'!$AV$11,'4 Ergebnisprotokoll 2'!$AV$16,'4 Ergebnisprotokoll 2'!$AV$21,'4 Ergebnisprotokoll 2'!$AV$26,'4 Ergebnisprotokoll 2'!$AV$31,'4 Ergebnisprotokoll 2'!$AV$36)</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2'!$AT$11,'4 Ergebnisprotokoll 2'!$AT$16,'4 Ergebnisprotokoll 2'!$AT$21,'4 Ergebnisprotokoll 2'!$AT$26,'4 Ergebnisprotokoll 2'!$AT$31,'4 Ergebnisprotokoll 2'!$AT$36)</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0-4007-8C4D-8F00-6A918FDE0F97}"/>
            </c:ext>
          </c:extLst>
        </c:ser>
        <c:ser>
          <c:idx val="1"/>
          <c:order val="1"/>
          <c:tx>
            <c:strRef>
              <c:f>'4 Ergebnisprotokoll 2'!$C$12</c:f>
              <c:strCache>
                <c:ptCount val="1"/>
                <c:pt idx="0">
                  <c:v>gut</c:v>
                </c:pt>
              </c:strCache>
            </c:strRef>
          </c:tx>
          <c:spPr>
            <a:solidFill>
              <a:schemeClr val="accent5"/>
            </a:solidFill>
            <a:ln>
              <a:noFill/>
            </a:ln>
            <a:effectLst/>
          </c:spPr>
          <c:invertIfNegative val="0"/>
          <c:dLbls>
            <c:dLbl>
              <c:idx val="0"/>
              <c:tx>
                <c:rich>
                  <a:bodyPr/>
                  <a:lstStyle/>
                  <a:p>
                    <a:fld id="{C9EED319-BC4B-B440-BC72-A849785196EC}"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007-8C4D-8F00-6A918FDE0F97}"/>
                </c:ext>
              </c:extLst>
            </c:dLbl>
            <c:dLbl>
              <c:idx val="1"/>
              <c:tx>
                <c:rich>
                  <a:bodyPr/>
                  <a:lstStyle/>
                  <a:p>
                    <a:fld id="{3D1842DF-826C-5E4C-9007-681A53DE960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007-8C4D-8F00-6A918FDE0F97}"/>
                </c:ext>
              </c:extLst>
            </c:dLbl>
            <c:dLbl>
              <c:idx val="2"/>
              <c:tx>
                <c:rich>
                  <a:bodyPr/>
                  <a:lstStyle/>
                  <a:p>
                    <a:fld id="{A6120F0D-F675-6047-B147-57F09D4D8A7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007-8C4D-8F00-6A918FDE0F97}"/>
                </c:ext>
              </c:extLst>
            </c:dLbl>
            <c:dLbl>
              <c:idx val="3"/>
              <c:tx>
                <c:rich>
                  <a:bodyPr/>
                  <a:lstStyle/>
                  <a:p>
                    <a:fld id="{1B314F67-BD5B-E946-8FF4-7302F713AB5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007-8C4D-8F00-6A918FDE0F97}"/>
                </c:ext>
              </c:extLst>
            </c:dLbl>
            <c:dLbl>
              <c:idx val="4"/>
              <c:tx>
                <c:rich>
                  <a:bodyPr/>
                  <a:lstStyle/>
                  <a:p>
                    <a:fld id="{AA0B3757-CF16-C045-99A6-9872733D1EA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007-8C4D-8F00-6A918FDE0F97}"/>
                </c:ext>
              </c:extLst>
            </c:dLbl>
            <c:dLbl>
              <c:idx val="5"/>
              <c:tx>
                <c:rich>
                  <a:bodyPr/>
                  <a:lstStyle/>
                  <a:p>
                    <a:fld id="{4624DA5B-B0CF-4540-9EB9-64193E1781F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007-8C4D-8F00-6A918FDE0F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Ergebnisprotokoll 2'!$AW$13,'4 Ergebnisprotokoll 2'!$AW$18,'4 Ergebnisprotokoll 2'!$AW$23,'4 Ergebnisprotokoll 2'!$AW$28,'4 Ergebnisprotokoll 2'!$AW$33,'4 Ergebnisprotokoll 2'!$AW$38)</c:f>
              <c:strCache>
                <c:ptCount val="6"/>
                <c:pt idx="0">
                  <c:v>S1 Systematische Risikoeinschätzung; n=</c:v>
                </c:pt>
                <c:pt idx="1">
                  <c:v>S2a Interdisziplinäres Vorgehen; n=</c:v>
                </c:pt>
                <c:pt idx="2">
                  <c:v>S2b Interventionen Sturzvermeidung/ Minimierung Folgen; n=</c:v>
                </c:pt>
                <c:pt idx="3">
                  <c:v>S3 Information, Schulung und Beratung; n=</c:v>
                </c:pt>
                <c:pt idx="4">
                  <c:v>S5b (1) Beurteilung Effektivität Maßnahmen; n=</c:v>
                </c:pt>
                <c:pt idx="5">
                  <c:v>S5b (2) Sturzerfassung und -analyse; n=</c:v>
                </c:pt>
              </c:strCache>
            </c:strRef>
          </c:cat>
          <c:val>
            <c:numRef>
              <c:f>('4 Ergebnisprotokoll 2'!$AV$12,'4 Ergebnisprotokoll 2'!$AV$17,'4 Ergebnisprotokoll 2'!$AV$22,'4 Ergebnisprotokoll 2'!$AV$27,'4 Ergebnisprotokoll 2'!$AV$32,'4 Ergebnisprotokoll 2'!$AV$37)</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2'!$AT$12,'4 Ergebnisprotokoll 2'!$AT$17,'4 Ergebnisprotokoll 2'!$AT$22,'4 Ergebnisprotokoll 2'!$AT$27,'4 Ergebnisprotokoll 2'!$AT$32,'4 Ergebnisprotokoll 2'!$AT$37)</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2-4007-8C4D-8F00-6A918FDE0F97}"/>
            </c:ext>
          </c:extLst>
        </c:ser>
        <c:ser>
          <c:idx val="2"/>
          <c:order val="2"/>
          <c:tx>
            <c:strRef>
              <c:f>'4 Ergebnisprotokoll 2'!$C$13</c:f>
              <c:strCache>
                <c:ptCount val="1"/>
                <c:pt idx="0">
                  <c:v>befriedigend</c:v>
                </c:pt>
              </c:strCache>
            </c:strRef>
          </c:tx>
          <c:spPr>
            <a:solidFill>
              <a:schemeClr val="accent3"/>
            </a:solidFill>
            <a:ln>
              <a:noFill/>
            </a:ln>
            <a:effectLst/>
          </c:spPr>
          <c:invertIfNegative val="0"/>
          <c:dLbls>
            <c:dLbl>
              <c:idx val="0"/>
              <c:tx>
                <c:rich>
                  <a:bodyPr/>
                  <a:lstStyle/>
                  <a:p>
                    <a:fld id="{8898493D-615B-5440-9D96-06F3870E308C}"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4007-8C4D-8F00-6A918FDE0F97}"/>
                </c:ext>
              </c:extLst>
            </c:dLbl>
            <c:dLbl>
              <c:idx val="1"/>
              <c:tx>
                <c:rich>
                  <a:bodyPr/>
                  <a:lstStyle/>
                  <a:p>
                    <a:fld id="{F19544E1-540A-6E4E-AECC-39AAE3EDC20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4007-8C4D-8F00-6A918FDE0F97}"/>
                </c:ext>
              </c:extLst>
            </c:dLbl>
            <c:dLbl>
              <c:idx val="2"/>
              <c:tx>
                <c:rich>
                  <a:bodyPr/>
                  <a:lstStyle/>
                  <a:p>
                    <a:fld id="{253000FF-D3BC-3A40-8126-2A8D4E5B4B6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007-8C4D-8F00-6A918FDE0F97}"/>
                </c:ext>
              </c:extLst>
            </c:dLbl>
            <c:dLbl>
              <c:idx val="3"/>
              <c:tx>
                <c:rich>
                  <a:bodyPr/>
                  <a:lstStyle/>
                  <a:p>
                    <a:fld id="{EE989DC7-E56A-0F42-90CF-35EED513633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4007-8C4D-8F00-6A918FDE0F97}"/>
                </c:ext>
              </c:extLst>
            </c:dLbl>
            <c:dLbl>
              <c:idx val="4"/>
              <c:tx>
                <c:rich>
                  <a:bodyPr/>
                  <a:lstStyle/>
                  <a:p>
                    <a:fld id="{ADB28AD0-950E-194D-B6FE-53783EF0617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007-8C4D-8F00-6A918FDE0F97}"/>
                </c:ext>
              </c:extLst>
            </c:dLbl>
            <c:dLbl>
              <c:idx val="5"/>
              <c:tx>
                <c:rich>
                  <a:bodyPr/>
                  <a:lstStyle/>
                  <a:p>
                    <a:fld id="{5557BB76-D4F3-0E4E-8BDF-858FC11ACA25}"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007-8C4D-8F00-6A918FDE0F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Ergebnisprotokoll 2'!$AW$13,'4 Ergebnisprotokoll 2'!$AW$18,'4 Ergebnisprotokoll 2'!$AW$23,'4 Ergebnisprotokoll 2'!$AW$28,'4 Ergebnisprotokoll 2'!$AW$33,'4 Ergebnisprotokoll 2'!$AW$38)</c:f>
              <c:strCache>
                <c:ptCount val="6"/>
                <c:pt idx="0">
                  <c:v>S1 Systematische Risikoeinschätzung; n=</c:v>
                </c:pt>
                <c:pt idx="1">
                  <c:v>S2a Interdisziplinäres Vorgehen; n=</c:v>
                </c:pt>
                <c:pt idx="2">
                  <c:v>S2b Interventionen Sturzvermeidung/ Minimierung Folgen; n=</c:v>
                </c:pt>
                <c:pt idx="3">
                  <c:v>S3 Information, Schulung und Beratung; n=</c:v>
                </c:pt>
                <c:pt idx="4">
                  <c:v>S5b (1) Beurteilung Effektivität Maßnahmen; n=</c:v>
                </c:pt>
                <c:pt idx="5">
                  <c:v>S5b (2) Sturzerfassung und -analyse; n=</c:v>
                </c:pt>
              </c:strCache>
            </c:strRef>
          </c:cat>
          <c:val>
            <c:numRef>
              <c:f>('4 Ergebnisprotokoll 2'!$AV$13,'4 Ergebnisprotokoll 2'!$AV$18,'4 Ergebnisprotokoll 2'!$AV$23,'4 Ergebnisprotokoll 2'!$AV$28,'4 Ergebnisprotokoll 2'!$AV$33,'4 Ergebnisprotokoll 2'!$AV$38)</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2'!$AT$13,'4 Ergebnisprotokoll 2'!$AT$18,'4 Ergebnisprotokoll 2'!$AT$23,'4 Ergebnisprotokoll 2'!$AT$28,'4 Ergebnisprotokoll 2'!$AT$33,'4 Ergebnisprotokoll 2'!$AT$38)</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3-4007-8C4D-8F00-6A918FDE0F97}"/>
            </c:ext>
          </c:extLst>
        </c:ser>
        <c:ser>
          <c:idx val="3"/>
          <c:order val="3"/>
          <c:tx>
            <c:strRef>
              <c:f>'4 Ergebnisprotokoll 2'!$C$14</c:f>
              <c:strCache>
                <c:ptCount val="1"/>
                <c:pt idx="0">
                  <c:v>ausreichend</c:v>
                </c:pt>
              </c:strCache>
            </c:strRef>
          </c:tx>
          <c:spPr>
            <a:solidFill>
              <a:schemeClr val="accent6"/>
            </a:solidFill>
            <a:ln>
              <a:noFill/>
            </a:ln>
            <a:effectLst/>
          </c:spPr>
          <c:invertIfNegative val="0"/>
          <c:dLbls>
            <c:dLbl>
              <c:idx val="0"/>
              <c:tx>
                <c:rich>
                  <a:bodyPr/>
                  <a:lstStyle/>
                  <a:p>
                    <a:fld id="{5CD6E63A-4390-6844-8777-B35228828D3B}"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4007-8C4D-8F00-6A918FDE0F97}"/>
                </c:ext>
              </c:extLst>
            </c:dLbl>
            <c:dLbl>
              <c:idx val="1"/>
              <c:tx>
                <c:rich>
                  <a:bodyPr/>
                  <a:lstStyle/>
                  <a:p>
                    <a:fld id="{9BA7B08A-E11F-8E41-AB64-847B2558018F}"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007-8C4D-8F00-6A918FDE0F97}"/>
                </c:ext>
              </c:extLst>
            </c:dLbl>
            <c:dLbl>
              <c:idx val="2"/>
              <c:tx>
                <c:rich>
                  <a:bodyPr/>
                  <a:lstStyle/>
                  <a:p>
                    <a:fld id="{6C8E0B3B-545D-4E4F-BAF2-631D049C4C96}"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4007-8C4D-8F00-6A918FDE0F97}"/>
                </c:ext>
              </c:extLst>
            </c:dLbl>
            <c:dLbl>
              <c:idx val="3"/>
              <c:tx>
                <c:rich>
                  <a:bodyPr/>
                  <a:lstStyle/>
                  <a:p>
                    <a:fld id="{83A202E4-D81E-B04B-9D6B-F25241F43A75}"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4007-8C4D-8F00-6A918FDE0F97}"/>
                </c:ext>
              </c:extLst>
            </c:dLbl>
            <c:dLbl>
              <c:idx val="4"/>
              <c:tx>
                <c:rich>
                  <a:bodyPr/>
                  <a:lstStyle/>
                  <a:p>
                    <a:fld id="{BE0485EF-009F-1447-B2EE-A63D0D1C432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4007-8C4D-8F00-6A918FDE0F97}"/>
                </c:ext>
              </c:extLst>
            </c:dLbl>
            <c:dLbl>
              <c:idx val="5"/>
              <c:tx>
                <c:rich>
                  <a:bodyPr/>
                  <a:lstStyle/>
                  <a:p>
                    <a:fld id="{3FAAE546-4FEA-0F43-B39F-4259A2E0666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4007-8C4D-8F00-6A918FDE0F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Ergebnisprotokoll 2'!$AW$13,'4 Ergebnisprotokoll 2'!$AW$18,'4 Ergebnisprotokoll 2'!$AW$23,'4 Ergebnisprotokoll 2'!$AW$28,'4 Ergebnisprotokoll 2'!$AW$33,'4 Ergebnisprotokoll 2'!$AW$38)</c:f>
              <c:strCache>
                <c:ptCount val="6"/>
                <c:pt idx="0">
                  <c:v>S1 Systematische Risikoeinschätzung; n=</c:v>
                </c:pt>
                <c:pt idx="1">
                  <c:v>S2a Interdisziplinäres Vorgehen; n=</c:v>
                </c:pt>
                <c:pt idx="2">
                  <c:v>S2b Interventionen Sturzvermeidung/ Minimierung Folgen; n=</c:v>
                </c:pt>
                <c:pt idx="3">
                  <c:v>S3 Information, Schulung und Beratung; n=</c:v>
                </c:pt>
                <c:pt idx="4">
                  <c:v>S5b (1) Beurteilung Effektivität Maßnahmen; n=</c:v>
                </c:pt>
                <c:pt idx="5">
                  <c:v>S5b (2) Sturzerfassung und -analyse; n=</c:v>
                </c:pt>
              </c:strCache>
            </c:strRef>
          </c:cat>
          <c:val>
            <c:numRef>
              <c:f>('4 Ergebnisprotokoll 2'!$AV$14,'4 Ergebnisprotokoll 2'!$AV$19,'4 Ergebnisprotokoll 2'!$AV$24,'4 Ergebnisprotokoll 2'!$AV$29,'4 Ergebnisprotokoll 2'!$AV$34,'4 Ergebnisprotokoll 2'!$AV$39)</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2'!$AT$14,'4 Ergebnisprotokoll 2'!$AT$19,'4 Ergebnisprotokoll 2'!$AT$24,'4 Ergebnisprotokoll 2'!$AT$29,'4 Ergebnisprotokoll 2'!$AT$34,'4 Ergebnisprotokoll 2'!$AT$39)</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4-4007-8C4D-8F00-6A918FDE0F97}"/>
            </c:ext>
          </c:extLst>
        </c:ser>
        <c:ser>
          <c:idx val="4"/>
          <c:order val="4"/>
          <c:tx>
            <c:strRef>
              <c:f>'4 Ergebnisprotokoll 2'!$C$15</c:f>
              <c:strCache>
                <c:ptCount val="1"/>
                <c:pt idx="0">
                  <c:v>mangelhaft</c:v>
                </c:pt>
              </c:strCache>
            </c:strRef>
          </c:tx>
          <c:spPr>
            <a:solidFill>
              <a:schemeClr val="accent2"/>
            </a:solidFill>
            <a:ln>
              <a:noFill/>
            </a:ln>
            <a:effectLst/>
          </c:spPr>
          <c:invertIfNegative val="0"/>
          <c:dLbls>
            <c:dLbl>
              <c:idx val="0"/>
              <c:tx>
                <c:rich>
                  <a:bodyPr/>
                  <a:lstStyle/>
                  <a:p>
                    <a:fld id="{D07026B2-E7A3-8B4F-A7F1-F1C1C892A41C}"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4007-8C4D-8F00-6A918FDE0F97}"/>
                </c:ext>
              </c:extLst>
            </c:dLbl>
            <c:dLbl>
              <c:idx val="1"/>
              <c:tx>
                <c:rich>
                  <a:bodyPr/>
                  <a:lstStyle/>
                  <a:p>
                    <a:fld id="{94CB5CD3-98D9-2B42-B593-6F2BD478E3D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4007-8C4D-8F00-6A918FDE0F97}"/>
                </c:ext>
              </c:extLst>
            </c:dLbl>
            <c:dLbl>
              <c:idx val="2"/>
              <c:tx>
                <c:rich>
                  <a:bodyPr/>
                  <a:lstStyle/>
                  <a:p>
                    <a:fld id="{699A1F24-04FA-B849-B771-5E26D7B880D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4007-8C4D-8F00-6A918FDE0F97}"/>
                </c:ext>
              </c:extLst>
            </c:dLbl>
            <c:dLbl>
              <c:idx val="3"/>
              <c:tx>
                <c:rich>
                  <a:bodyPr/>
                  <a:lstStyle/>
                  <a:p>
                    <a:fld id="{093B4828-2B50-D149-B9EF-B47FC3C9D3A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4007-8C4D-8F00-6A918FDE0F97}"/>
                </c:ext>
              </c:extLst>
            </c:dLbl>
            <c:dLbl>
              <c:idx val="4"/>
              <c:tx>
                <c:rich>
                  <a:bodyPr/>
                  <a:lstStyle/>
                  <a:p>
                    <a:fld id="{B489F9FB-5AD0-0B48-A8FA-D498185FFA53}"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4007-8C4D-8F00-6A918FDE0F97}"/>
                </c:ext>
              </c:extLst>
            </c:dLbl>
            <c:dLbl>
              <c:idx val="5"/>
              <c:tx>
                <c:rich>
                  <a:bodyPr/>
                  <a:lstStyle/>
                  <a:p>
                    <a:fld id="{C399CCED-CF20-8B4A-BCDC-ACDAD3F4595B}"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4007-8C4D-8F00-6A918FDE0F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Ergebnisprotokoll 2'!$AW$13,'4 Ergebnisprotokoll 2'!$AW$18,'4 Ergebnisprotokoll 2'!$AW$23,'4 Ergebnisprotokoll 2'!$AW$28,'4 Ergebnisprotokoll 2'!$AW$33,'4 Ergebnisprotokoll 2'!$AW$38)</c:f>
              <c:strCache>
                <c:ptCount val="6"/>
                <c:pt idx="0">
                  <c:v>S1 Systematische Risikoeinschätzung; n=</c:v>
                </c:pt>
                <c:pt idx="1">
                  <c:v>S2a Interdisziplinäres Vorgehen; n=</c:v>
                </c:pt>
                <c:pt idx="2">
                  <c:v>S2b Interventionen Sturzvermeidung/ Minimierung Folgen; n=</c:v>
                </c:pt>
                <c:pt idx="3">
                  <c:v>S3 Information, Schulung und Beratung; n=</c:v>
                </c:pt>
                <c:pt idx="4">
                  <c:v>S5b (1) Beurteilung Effektivität Maßnahmen; n=</c:v>
                </c:pt>
                <c:pt idx="5">
                  <c:v>S5b (2) Sturzerfassung und -analyse; n=</c:v>
                </c:pt>
              </c:strCache>
            </c:strRef>
          </c:cat>
          <c:val>
            <c:numRef>
              <c:f>('4 Ergebnisprotokoll 2'!$AV$15,'4 Ergebnisprotokoll 2'!$AV$20,'4 Ergebnisprotokoll 2'!$AV$25,'4 Ergebnisprotokoll 2'!$AV$30,'4 Ergebnisprotokoll 2'!$AV$35,'4 Ergebnisprotokoll 2'!$AV$40)</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2'!$AT$15,'4 Ergebnisprotokoll 2'!$AT$20,'4 Ergebnisprotokoll 2'!$AT$25,'4 Ergebnisprotokoll 2'!$AT$30,'4 Ergebnisprotokoll 2'!$AT$35,'4 Ergebnisprotokoll 2'!$AT$40)</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5-4007-8C4D-8F00-6A918FDE0F97}"/>
            </c:ext>
          </c:extLst>
        </c:ser>
        <c:ser>
          <c:idx val="5"/>
          <c:order val="5"/>
          <c:tx>
            <c:strRef>
              <c:f>'4 Ergebnisprotokoll 2'!$A$44:$A$49</c:f>
              <c:strCache>
                <c:ptCount val="6"/>
                <c:pt idx="0">
                  <c:v>Fortbildungsbedarf</c:v>
                </c:pt>
              </c:strCache>
            </c:strRef>
          </c:tx>
          <c:spPr>
            <a:solidFill>
              <a:schemeClr val="bg1">
                <a:lumMod val="75000"/>
              </a:schemeClr>
            </a:solidFill>
            <a:ln>
              <a:noFill/>
            </a:ln>
            <a:effectLst/>
          </c:spPr>
          <c:invertIfNegative val="0"/>
          <c:dLbls>
            <c:dLbl>
              <c:idx val="0"/>
              <c:tx>
                <c:rich>
                  <a:bodyPr/>
                  <a:lstStyle/>
                  <a:p>
                    <a:fld id="{FD1EB376-1A2A-6040-BB58-92D37DBECD03}"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4007-8C4D-8F00-6A918FDE0F97}"/>
                </c:ext>
              </c:extLst>
            </c:dLbl>
            <c:dLbl>
              <c:idx val="1"/>
              <c:tx>
                <c:rich>
                  <a:bodyPr/>
                  <a:lstStyle/>
                  <a:p>
                    <a:fld id="{420DBDD7-5059-7B49-92A1-4FE5FA8A9A93}"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4007-8C4D-8F00-6A918FDE0F97}"/>
                </c:ext>
              </c:extLst>
            </c:dLbl>
            <c:dLbl>
              <c:idx val="2"/>
              <c:tx>
                <c:rich>
                  <a:bodyPr/>
                  <a:lstStyle/>
                  <a:p>
                    <a:fld id="{61919FF0-3700-AD46-8FA6-BE5B6B17A86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4007-8C4D-8F00-6A918FDE0F97}"/>
                </c:ext>
              </c:extLst>
            </c:dLbl>
            <c:dLbl>
              <c:idx val="3"/>
              <c:tx>
                <c:rich>
                  <a:bodyPr/>
                  <a:lstStyle/>
                  <a:p>
                    <a:fld id="{2FAFACD0-BF79-1147-91C2-1F413E0F937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4007-8C4D-8F00-6A918FDE0F97}"/>
                </c:ext>
              </c:extLst>
            </c:dLbl>
            <c:dLbl>
              <c:idx val="4"/>
              <c:tx>
                <c:rich>
                  <a:bodyPr/>
                  <a:lstStyle/>
                  <a:p>
                    <a:fld id="{D403BB53-AC56-AC44-87A2-61D8E9AEC2BD}"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4007-8C4D-8F00-6A918FDE0F97}"/>
                </c:ext>
              </c:extLst>
            </c:dLbl>
            <c:dLbl>
              <c:idx val="5"/>
              <c:tx>
                <c:rich>
                  <a:bodyPr/>
                  <a:lstStyle/>
                  <a:p>
                    <a:fld id="{29190027-857A-7648-B3D3-875E32A23CC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4007-8C4D-8F00-6A918FDE0F97}"/>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Ergebnisprotokoll 2'!$AW$13,'4 Ergebnisprotokoll 2'!$AW$18,'4 Ergebnisprotokoll 2'!$AW$23,'4 Ergebnisprotokoll 2'!$AW$28,'4 Ergebnisprotokoll 2'!$AW$33,'4 Ergebnisprotokoll 2'!$AW$38)</c:f>
              <c:strCache>
                <c:ptCount val="6"/>
                <c:pt idx="0">
                  <c:v>S1 Systematische Risikoeinschätzung; n=</c:v>
                </c:pt>
                <c:pt idx="1">
                  <c:v>S2a Interdisziplinäres Vorgehen; n=</c:v>
                </c:pt>
                <c:pt idx="2">
                  <c:v>S2b Interventionen Sturzvermeidung/ Minimierung Folgen; n=</c:v>
                </c:pt>
                <c:pt idx="3">
                  <c:v>S3 Information, Schulung und Beratung; n=</c:v>
                </c:pt>
                <c:pt idx="4">
                  <c:v>S5b (1) Beurteilung Effektivität Maßnahmen; n=</c:v>
                </c:pt>
                <c:pt idx="5">
                  <c:v>S5b (2) Sturzerfassung und -analyse; n=</c:v>
                </c:pt>
              </c:strCache>
            </c:strRef>
          </c:cat>
          <c:val>
            <c:numRef>
              <c:f>('4 Ergebnisprotokoll 2'!$AV$44,'4 Ergebnisprotokoll 2'!$AV$45,'4 Ergebnisprotokoll 2'!$AV$46,'4 Ergebnisprotokoll 2'!$AV$47,'4 Ergebnisprotokoll 2'!$AV$48,'4 Ergebnisprotokoll 2'!$AV$49)</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datalabelsRange>
                <c15:f>('4 Ergebnisprotokoll 2'!$AT$44,'4 Ergebnisprotokoll 2'!$AT$45,'4 Ergebnisprotokoll 2'!$AT$46,'4 Ergebnisprotokoll 2'!$AT$47,'4 Ergebnisprotokoll 2'!$AT$48,'4 Ergebnisprotokoll 2'!$AT$49)</c15:f>
                <c15:dlblRangeCache>
                  <c:ptCount val="6"/>
                  <c:pt idx="0">
                    <c:v>0</c:v>
                  </c:pt>
                  <c:pt idx="1">
                    <c:v>0</c:v>
                  </c:pt>
                  <c:pt idx="2">
                    <c:v>0</c:v>
                  </c:pt>
                  <c:pt idx="3">
                    <c:v>0</c:v>
                  </c:pt>
                  <c:pt idx="4">
                    <c:v>0</c:v>
                  </c:pt>
                  <c:pt idx="5">
                    <c:v>0</c:v>
                  </c:pt>
                </c15:dlblRangeCache>
              </c15:datalabelsRange>
            </c:ext>
            <c:ext xmlns:c16="http://schemas.microsoft.com/office/drawing/2014/chart" uri="{C3380CC4-5D6E-409C-BE32-E72D297353CC}">
              <c16:uniqueId val="{00000006-4007-8C4D-8F00-6A918FDE0F97}"/>
            </c:ext>
          </c:extLst>
        </c:ser>
        <c:dLbls>
          <c:dLblPos val="outEnd"/>
          <c:showLegendKey val="0"/>
          <c:showVal val="1"/>
          <c:showCatName val="0"/>
          <c:showSerName val="0"/>
          <c:showPercent val="0"/>
          <c:showBubbleSize val="0"/>
        </c:dLbls>
        <c:gapWidth val="150"/>
        <c:axId val="994524320"/>
        <c:axId val="994550528"/>
      </c:barChart>
      <c:catAx>
        <c:axId val="99452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994550528"/>
        <c:crosses val="autoZero"/>
        <c:auto val="1"/>
        <c:lblAlgn val="ctr"/>
        <c:lblOffset val="100"/>
        <c:noMultiLvlLbl val="0"/>
      </c:catAx>
      <c:valAx>
        <c:axId val="99455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994524320"/>
        <c:crosses val="autoZero"/>
        <c:crossBetween val="between"/>
      </c:valAx>
      <c:dTable>
        <c:showHorzBorder val="1"/>
        <c:showVertBorder val="1"/>
        <c:showOutline val="1"/>
        <c:showKeys val="1"/>
        <c:spPr>
          <a:noFill/>
          <a:ln w="9525" cap="flat" cmpd="sng" algn="ctr">
            <a:solidFill>
              <a:schemeClr val="bg1">
                <a:lumMod val="85000"/>
              </a:schemeClr>
            </a:solidFill>
            <a:round/>
          </a:ln>
          <a:effectLst/>
        </c:spPr>
        <c:txPr>
          <a:bodyPr rot="0" spcFirstLastPara="1" vertOverflow="ellipsis" vert="horz" wrap="square" anchor="ctr" anchorCtr="1"/>
          <a:lstStyle/>
          <a:p>
            <a:pPr rtl="0">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Table>
      <c:spPr>
        <a:noFill/>
        <a:ln w="9525">
          <a:solidFill>
            <a:schemeClr val="bg1">
              <a:lumMod val="85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7" Type="http://schemas.openxmlformats.org/officeDocument/2006/relationships/image" Target="../media/image12.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5.emf"/><Relationship Id="rId7" Type="http://schemas.openxmlformats.org/officeDocument/2006/relationships/image" Target="../media/image19.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5" Type="http://schemas.openxmlformats.org/officeDocument/2006/relationships/image" Target="../media/image17.emf"/><Relationship Id="rId4" Type="http://schemas.openxmlformats.org/officeDocument/2006/relationships/image" Target="../media/image1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190715</xdr:colOff>
          <xdr:row>19</xdr:row>
          <xdr:rowOff>74343</xdr:rowOff>
        </xdr:from>
        <xdr:to>
          <xdr:col>13</xdr:col>
          <xdr:colOff>219058</xdr:colOff>
          <xdr:row>23</xdr:row>
          <xdr:rowOff>525035</xdr:rowOff>
        </xdr:to>
        <xdr:grpSp>
          <xdr:nvGrpSpPr>
            <xdr:cNvPr id="3" name="Gruppieren 2">
              <a:extLst>
                <a:ext uri="{FF2B5EF4-FFF2-40B4-BE49-F238E27FC236}">
                  <a16:creationId xmlns:a16="http://schemas.microsoft.com/office/drawing/2014/main" id="{00000000-0008-0000-0100-000003000000}"/>
                </a:ext>
              </a:extLst>
            </xdr:cNvPr>
            <xdr:cNvGrpSpPr/>
          </xdr:nvGrpSpPr>
          <xdr:grpSpPr>
            <a:xfrm>
              <a:off x="5054815" y="4519343"/>
              <a:ext cx="1323743" cy="3498692"/>
              <a:chOff x="8848504" y="982493"/>
              <a:chExt cx="1228946" cy="1446382"/>
            </a:xfrm>
          </xdr:grpSpPr>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9658350" y="15621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9658350" y="188595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9658350" y="22098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8858250" y="15621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8858250" y="188595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8858250" y="2209800"/>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8853372" y="1267028"/>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9658346" y="1277566"/>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9653470" y="982493"/>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8848504" y="998301"/>
                <a:ext cx="41909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grp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25960</xdr:colOff>
      <xdr:row>32</xdr:row>
      <xdr:rowOff>33676</xdr:rowOff>
    </xdr:from>
    <xdr:to>
      <xdr:col>25</xdr:col>
      <xdr:colOff>355599</xdr:colOff>
      <xdr:row>64</xdr:row>
      <xdr:rowOff>143580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1</xdr:row>
          <xdr:rowOff>2</xdr:rowOff>
        </xdr:from>
        <xdr:to>
          <xdr:col>26</xdr:col>
          <xdr:colOff>40499</xdr:colOff>
          <xdr:row>1</xdr:row>
          <xdr:rowOff>335023</xdr:rowOff>
        </xdr:to>
        <xdr:pic>
          <xdr:nvPicPr>
            <xdr:cNvPr id="3" name="Grafik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2 Allgemeine Daten'!$B$4:$Z$4" spid="_x0000_s1733"/>
                </a:ext>
              </a:extLst>
            </xdr:cNvPicPr>
          </xdr:nvPicPr>
          <xdr:blipFill>
            <a:blip xmlns:r="http://schemas.openxmlformats.org/officeDocument/2006/relationships" r:embed="rId2"/>
            <a:srcRect/>
            <a:stretch>
              <a:fillRect/>
            </a:stretch>
          </xdr:blipFill>
          <xdr:spPr bwMode="auto">
            <a:xfrm>
              <a:off x="291042" y="264585"/>
              <a:ext cx="10881360" cy="33502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50800</xdr:colOff>
      <xdr:row>50</xdr:row>
      <xdr:rowOff>91441</xdr:rowOff>
    </xdr:from>
    <xdr:to>
      <xdr:col>26</xdr:col>
      <xdr:colOff>355600</xdr:colOff>
      <xdr:row>86</xdr:row>
      <xdr:rowOff>0</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26</xdr:col>
          <xdr:colOff>416560</xdr:colOff>
          <xdr:row>1</xdr:row>
          <xdr:rowOff>348398</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2 Allgemeine Daten'!$B$4:$Z$4" spid="_x0000_s12864"/>
                </a:ext>
              </a:extLst>
            </xdr:cNvPicPr>
          </xdr:nvPicPr>
          <xdr:blipFill>
            <a:blip xmlns:r="http://schemas.openxmlformats.org/officeDocument/2006/relationships" r:embed="rId2"/>
            <a:srcRect/>
            <a:stretch>
              <a:fillRect/>
            </a:stretch>
          </xdr:blipFill>
          <xdr:spPr bwMode="auto">
            <a:xfrm>
              <a:off x="650240" y="254000"/>
              <a:ext cx="11338560" cy="34839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xdr:row>
          <xdr:rowOff>56424</xdr:rowOff>
        </xdr:from>
        <xdr:to>
          <xdr:col>25</xdr:col>
          <xdr:colOff>342447</xdr:colOff>
          <xdr:row>10</xdr:row>
          <xdr:rowOff>159612</xdr:rowOff>
        </xdr:to>
        <xdr:pic>
          <xdr:nvPicPr>
            <xdr:cNvPr id="5" name="Grafik 4">
              <a:extLst>
                <a:ext uri="{FF2B5EF4-FFF2-40B4-BE49-F238E27FC236}">
                  <a16:creationId xmlns:a16="http://schemas.microsoft.com/office/drawing/2014/main" id="{00000000-0008-0000-0400-000005000000}"/>
                </a:ext>
              </a:extLst>
            </xdr:cNvPr>
            <xdr:cNvPicPr>
              <a:picLocks noChangeAspect="1" noChangeArrowheads="1"/>
              <a:extLst>
                <a:ext uri="{84589F7E-364E-4C9E-8A38-B11213B215E9}">
                  <a14:cameraTool cellRange="'3 Ergebnisprotokoll 1'!$B$6:$Z$6" spid="_x0000_s18401"/>
                </a:ext>
              </a:extLst>
            </xdr:cNvPicPr>
          </xdr:nvPicPr>
          <xdr:blipFill>
            <a:blip xmlns:r="http://schemas.openxmlformats.org/officeDocument/2006/relationships" r:embed="rId1"/>
            <a:srcRect/>
            <a:stretch>
              <a:fillRect/>
            </a:stretch>
          </xdr:blipFill>
          <xdr:spPr bwMode="auto">
            <a:xfrm>
              <a:off x="272143" y="2451281"/>
              <a:ext cx="10810875" cy="3571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259562</xdr:colOff>
          <xdr:row>39</xdr:row>
          <xdr:rowOff>41948</xdr:rowOff>
        </xdr:from>
        <xdr:to>
          <xdr:col>26</xdr:col>
          <xdr:colOff>0</xdr:colOff>
          <xdr:row>42</xdr:row>
          <xdr:rowOff>7697</xdr:rowOff>
        </xdr:to>
        <xdr:pic>
          <xdr:nvPicPr>
            <xdr:cNvPr id="6" name="Grafik 5">
              <a:extLst>
                <a:ext uri="{FF2B5EF4-FFF2-40B4-BE49-F238E27FC236}">
                  <a16:creationId xmlns:a16="http://schemas.microsoft.com/office/drawing/2014/main" id="{00000000-0008-0000-0400-000006000000}"/>
                </a:ext>
              </a:extLst>
            </xdr:cNvPr>
            <xdr:cNvPicPr>
              <a:picLocks noChangeAspect="1" noChangeArrowheads="1"/>
              <a:extLst>
                <a:ext uri="{84589F7E-364E-4C9E-8A38-B11213B215E9}">
                  <a14:cameraTool cellRange="'4 Ergebnisprotokoll 2'!$C$6:$AA$7" spid="_x0000_s18402"/>
                </a:ext>
              </a:extLst>
            </xdr:cNvPicPr>
          </xdr:nvPicPr>
          <xdr:blipFill>
            <a:blip xmlns:r="http://schemas.openxmlformats.org/officeDocument/2006/relationships" r:embed="rId2"/>
            <a:srcRect/>
            <a:stretch>
              <a:fillRect/>
            </a:stretch>
          </xdr:blipFill>
          <xdr:spPr bwMode="auto">
            <a:xfrm>
              <a:off x="259562" y="9761681"/>
              <a:ext cx="10831771" cy="72774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262466</xdr:colOff>
          <xdr:row>3</xdr:row>
          <xdr:rowOff>38192</xdr:rowOff>
        </xdr:from>
        <xdr:to>
          <xdr:col>25</xdr:col>
          <xdr:colOff>423333</xdr:colOff>
          <xdr:row>4</xdr:row>
          <xdr:rowOff>54229</xdr:rowOff>
        </xdr:to>
        <xdr:pic>
          <xdr:nvPicPr>
            <xdr:cNvPr id="8" name="Grafik 7">
              <a:extLst>
                <a:ext uri="{FF2B5EF4-FFF2-40B4-BE49-F238E27FC236}">
                  <a16:creationId xmlns:a16="http://schemas.microsoft.com/office/drawing/2014/main" id="{00000000-0008-0000-0400-000008000000}"/>
                </a:ext>
              </a:extLst>
            </xdr:cNvPr>
            <xdr:cNvPicPr>
              <a:picLocks noChangeAspect="1" noChangeArrowheads="1"/>
              <a:extLst>
                <a:ext uri="{84589F7E-364E-4C9E-8A38-B11213B215E9}">
                  <a14:cameraTool cellRange="'2 Allgemeine Daten'!$B$4:$Z$4" spid="_x0000_s18403"/>
                </a:ext>
              </a:extLst>
            </xdr:cNvPicPr>
          </xdr:nvPicPr>
          <xdr:blipFill>
            <a:blip xmlns:r="http://schemas.openxmlformats.org/officeDocument/2006/relationships" r:embed="rId3"/>
            <a:srcRect/>
            <a:stretch>
              <a:fillRect/>
            </a:stretch>
          </xdr:blipFill>
          <xdr:spPr bwMode="auto">
            <a:xfrm>
              <a:off x="262466" y="393792"/>
              <a:ext cx="10820400" cy="37163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220132</xdr:rowOff>
        </xdr:from>
        <xdr:to>
          <xdr:col>26</xdr:col>
          <xdr:colOff>0</xdr:colOff>
          <xdr:row>66</xdr:row>
          <xdr:rowOff>4233</xdr:rowOff>
        </xdr:to>
        <xdr:pic>
          <xdr:nvPicPr>
            <xdr:cNvPr id="13" name="Grafik 12">
              <a:extLst>
                <a:ext uri="{FF2B5EF4-FFF2-40B4-BE49-F238E27FC236}">
                  <a16:creationId xmlns:a16="http://schemas.microsoft.com/office/drawing/2014/main" id="{00000000-0008-0000-0400-00000D000000}"/>
                </a:ext>
              </a:extLst>
            </xdr:cNvPr>
            <xdr:cNvPicPr>
              <a:picLocks noChangeAspect="1" noChangeArrowheads="1"/>
              <a:extLst>
                <a:ext uri="{84589F7E-364E-4C9E-8A38-B11213B215E9}">
                  <a14:cameraTool cellRange="'4 Ergebnisprotokoll 2'!$B$51:$AA$86" spid="_x0000_s18404"/>
                </a:ext>
              </a:extLst>
            </xdr:cNvPicPr>
          </xdr:nvPicPr>
          <xdr:blipFill>
            <a:blip xmlns:r="http://schemas.openxmlformats.org/officeDocument/2006/relationships" r:embed="rId4"/>
            <a:srcRect/>
            <a:stretch>
              <a:fillRect/>
            </a:stretch>
          </xdr:blipFill>
          <xdr:spPr bwMode="auto">
            <a:xfrm>
              <a:off x="270933" y="10447865"/>
              <a:ext cx="10820400" cy="613410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14653</xdr:colOff>
          <xdr:row>11</xdr:row>
          <xdr:rowOff>9511</xdr:rowOff>
        </xdr:from>
        <xdr:to>
          <xdr:col>26</xdr:col>
          <xdr:colOff>0</xdr:colOff>
          <xdr:row>37</xdr:row>
          <xdr:rowOff>89308</xdr:rowOff>
        </xdr:to>
        <xdr:pic>
          <xdr:nvPicPr>
            <xdr:cNvPr id="17" name="Grafik 16">
              <a:extLst>
                <a:ext uri="{FF2B5EF4-FFF2-40B4-BE49-F238E27FC236}">
                  <a16:creationId xmlns:a16="http://schemas.microsoft.com/office/drawing/2014/main" id="{00000000-0008-0000-0400-000011000000}"/>
                </a:ext>
              </a:extLst>
            </xdr:cNvPr>
            <xdr:cNvPicPr>
              <a:picLocks noChangeAspect="1" noChangeArrowheads="1"/>
              <a:extLst>
                <a:ext uri="{84589F7E-364E-4C9E-8A38-B11213B215E9}">
                  <a14:cameraTool cellRange="'3 Ergebnisprotokoll 1'!$D$33:$Z$66" spid="_x0000_s18405"/>
                </a:ext>
              </a:extLst>
            </xdr:cNvPicPr>
          </xdr:nvPicPr>
          <xdr:blipFill>
            <a:blip xmlns:r="http://schemas.openxmlformats.org/officeDocument/2006/relationships" r:embed="rId5"/>
            <a:srcRect/>
            <a:stretch>
              <a:fillRect/>
            </a:stretch>
          </xdr:blipFill>
          <xdr:spPr bwMode="auto">
            <a:xfrm>
              <a:off x="278422" y="2881665"/>
              <a:ext cx="10760809" cy="668379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26</xdr:col>
          <xdr:colOff>0</xdr:colOff>
          <xdr:row>7</xdr:row>
          <xdr:rowOff>215900</xdr:rowOff>
        </xdr:to>
        <xdr:pic>
          <xdr:nvPicPr>
            <xdr:cNvPr id="2" name="Grafik 1">
              <a:extLs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2 Allgemeine Daten'!$B$8:$Z$9" spid="_x0000_s18406"/>
                </a:ext>
              </a:extLst>
            </xdr:cNvPicPr>
          </xdr:nvPicPr>
          <xdr:blipFill>
            <a:blip xmlns:r="http://schemas.openxmlformats.org/officeDocument/2006/relationships" r:embed="rId6"/>
            <a:srcRect/>
            <a:stretch>
              <a:fillRect/>
            </a:stretch>
          </xdr:blipFill>
          <xdr:spPr bwMode="auto">
            <a:xfrm>
              <a:off x="266700" y="774700"/>
              <a:ext cx="10820400" cy="723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42334</xdr:rowOff>
        </xdr:from>
        <xdr:to>
          <xdr:col>26</xdr:col>
          <xdr:colOff>0</xdr:colOff>
          <xdr:row>81</xdr:row>
          <xdr:rowOff>0</xdr:rowOff>
        </xdr:to>
        <xdr:pic>
          <xdr:nvPicPr>
            <xdr:cNvPr id="7" name="Grafik 6">
              <a:extLst>
                <a:ext uri="{FF2B5EF4-FFF2-40B4-BE49-F238E27FC236}">
                  <a16:creationId xmlns:a16="http://schemas.microsoft.com/office/drawing/2014/main" id="{00000000-0008-0000-0400-000007000000}"/>
                </a:ext>
              </a:extLst>
            </xdr:cNvPr>
            <xdr:cNvPicPr>
              <a:picLocks noChangeAspect="1" noChangeArrowheads="1"/>
              <a:extLst>
                <a:ext uri="{84589F7E-364E-4C9E-8A38-B11213B215E9}">
                  <a14:cameraTool cellRange="'2 Allgemeine Daten'!$B$19:$Z$24" spid="_x0000_s18407"/>
                </a:ext>
              </a:extLst>
            </xdr:cNvPicPr>
          </xdr:nvPicPr>
          <xdr:blipFill>
            <a:blip xmlns:r="http://schemas.openxmlformats.org/officeDocument/2006/relationships" r:embed="rId7"/>
            <a:srcRect/>
            <a:stretch>
              <a:fillRect/>
            </a:stretch>
          </xdr:blipFill>
          <xdr:spPr bwMode="auto">
            <a:xfrm>
              <a:off x="270933" y="17128067"/>
              <a:ext cx="10820400" cy="323426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vmlDrawing" Target="../drawings/vmlDrawing8.v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XFC41"/>
  <sheetViews>
    <sheetView showGridLines="0" showRowColHeaders="0" tabSelected="1" showRuler="0" zoomScale="150" zoomScaleNormal="150" zoomScaleSheetLayoutView="100" workbookViewId="0">
      <selection activeCell="B19" sqref="B19:D19"/>
    </sheetView>
  </sheetViews>
  <sheetFormatPr baseColWidth="10" defaultColWidth="0" defaultRowHeight="13" zeroHeight="1" x14ac:dyDescent="0.15"/>
  <cols>
    <col min="1" max="1" width="4.1640625" style="18" customWidth="1"/>
    <col min="2" max="2" width="6.83203125" style="22" customWidth="1"/>
    <col min="3" max="3" width="33.83203125" style="22" customWidth="1"/>
    <col min="4" max="4" width="87.5" style="22" customWidth="1"/>
    <col min="5" max="5" width="2.6640625" customWidth="1"/>
    <col min="6" max="6" width="6.33203125" hidden="1"/>
    <col min="7" max="16383" width="11.5" hidden="1"/>
    <col min="16384" max="16384" width="1.83203125" hidden="1"/>
  </cols>
  <sheetData>
    <row r="1" spans="2:4" x14ac:dyDescent="0.15"/>
    <row r="2" spans="2:4" x14ac:dyDescent="0.15"/>
    <row r="3" spans="2:4" ht="25" x14ac:dyDescent="0.25">
      <c r="B3" s="116" t="s">
        <v>17</v>
      </c>
      <c r="C3" s="116"/>
      <c r="D3" s="116"/>
    </row>
    <row r="4" spans="2:4" x14ac:dyDescent="0.15"/>
    <row r="5" spans="2:4" ht="18" x14ac:dyDescent="0.2">
      <c r="B5" s="118" t="s">
        <v>24</v>
      </c>
      <c r="C5" s="118"/>
    </row>
    <row r="6" spans="2:4" ht="21.75" customHeight="1" thickBot="1" x14ac:dyDescent="0.2">
      <c r="B6" s="117" t="s">
        <v>46</v>
      </c>
      <c r="C6" s="117"/>
      <c r="D6" s="117"/>
    </row>
    <row r="7" spans="2:4" ht="18" thickBot="1" x14ac:dyDescent="0.2">
      <c r="B7" s="39" t="s">
        <v>41</v>
      </c>
      <c r="C7" s="39" t="s">
        <v>25</v>
      </c>
      <c r="D7" s="39" t="s">
        <v>18</v>
      </c>
    </row>
    <row r="8" spans="2:4" ht="37.5" customHeight="1" thickBot="1" x14ac:dyDescent="0.2">
      <c r="B8" s="40">
        <v>1</v>
      </c>
      <c r="C8" s="50" t="s">
        <v>19</v>
      </c>
      <c r="D8" s="41" t="s">
        <v>53</v>
      </c>
    </row>
    <row r="9" spans="2:4" ht="37.5" customHeight="1" thickBot="1" x14ac:dyDescent="0.2">
      <c r="B9" s="42">
        <v>2</v>
      </c>
      <c r="C9" s="51" t="s">
        <v>30</v>
      </c>
      <c r="D9" s="43" t="s">
        <v>40</v>
      </c>
    </row>
    <row r="10" spans="2:4" ht="37.5" customHeight="1" thickBot="1" x14ac:dyDescent="0.2">
      <c r="B10" s="44">
        <v>3</v>
      </c>
      <c r="C10" s="52" t="s">
        <v>20</v>
      </c>
      <c r="D10" s="45" t="s">
        <v>23</v>
      </c>
    </row>
    <row r="11" spans="2:4" ht="38.25" customHeight="1" thickBot="1" x14ac:dyDescent="0.2">
      <c r="B11" s="46">
        <v>4</v>
      </c>
      <c r="C11" s="53" t="s">
        <v>21</v>
      </c>
      <c r="D11" s="47" t="s">
        <v>76</v>
      </c>
    </row>
    <row r="12" spans="2:4" ht="37.5" customHeight="1" thickBot="1" x14ac:dyDescent="0.2">
      <c r="B12" s="48">
        <v>5</v>
      </c>
      <c r="C12" s="54" t="s">
        <v>22</v>
      </c>
      <c r="D12" s="49" t="s">
        <v>45</v>
      </c>
    </row>
    <row r="13" spans="2:4" x14ac:dyDescent="0.15"/>
    <row r="14" spans="2:4" x14ac:dyDescent="0.15"/>
    <row r="15" spans="2:4" ht="18" x14ac:dyDescent="0.15">
      <c r="B15" s="119" t="s">
        <v>26</v>
      </c>
      <c r="C15" s="119"/>
      <c r="D15" s="119"/>
    </row>
    <row r="16" spans="2:4" ht="68.25" customHeight="1" x14ac:dyDescent="0.15">
      <c r="B16" s="115" t="s">
        <v>114</v>
      </c>
      <c r="C16" s="115"/>
      <c r="D16" s="115"/>
    </row>
    <row r="17" spans="2:4" ht="18" x14ac:dyDescent="0.15">
      <c r="B17" s="119" t="s">
        <v>42</v>
      </c>
      <c r="C17" s="119"/>
      <c r="D17" s="119"/>
    </row>
    <row r="18" spans="2:4" ht="52.5" customHeight="1" x14ac:dyDescent="0.15">
      <c r="B18" s="115" t="s">
        <v>49</v>
      </c>
      <c r="C18" s="115"/>
      <c r="D18" s="115"/>
    </row>
    <row r="19" spans="2:4" ht="66" customHeight="1" x14ac:dyDescent="0.15">
      <c r="B19" s="115" t="s">
        <v>50</v>
      </c>
      <c r="C19" s="115"/>
      <c r="D19" s="115"/>
    </row>
    <row r="20" spans="2:4" ht="18" x14ac:dyDescent="0.15">
      <c r="B20" s="119" t="s">
        <v>51</v>
      </c>
      <c r="C20" s="119"/>
      <c r="D20" s="119"/>
    </row>
    <row r="21" spans="2:4" ht="34.5" customHeight="1" x14ac:dyDescent="0.15">
      <c r="B21" s="115" t="s">
        <v>44</v>
      </c>
      <c r="C21" s="115"/>
      <c r="D21" s="115"/>
    </row>
    <row r="22" spans="2:4" ht="36.75" customHeight="1" x14ac:dyDescent="0.15">
      <c r="B22" s="115" t="s">
        <v>95</v>
      </c>
      <c r="C22" s="115"/>
      <c r="D22" s="115"/>
    </row>
    <row r="23" spans="2:4" ht="16" x14ac:dyDescent="0.15">
      <c r="B23" s="115" t="s">
        <v>97</v>
      </c>
      <c r="C23" s="115"/>
      <c r="D23" s="29">
        <v>1</v>
      </c>
    </row>
    <row r="24" spans="2:4" ht="16" x14ac:dyDescent="0.15">
      <c r="B24" s="115" t="s">
        <v>96</v>
      </c>
      <c r="C24" s="115"/>
      <c r="D24" s="29">
        <v>0</v>
      </c>
    </row>
    <row r="25" spans="2:4" ht="22.5" customHeight="1" x14ac:dyDescent="0.15">
      <c r="B25" s="115" t="s">
        <v>28</v>
      </c>
      <c r="C25" s="115"/>
      <c r="D25" s="29" t="s">
        <v>27</v>
      </c>
    </row>
    <row r="26" spans="2:4" ht="66.75" customHeight="1" x14ac:dyDescent="0.15">
      <c r="B26" s="115" t="s">
        <v>52</v>
      </c>
      <c r="C26" s="115"/>
      <c r="D26" s="115"/>
    </row>
    <row r="27" spans="2:4" ht="171" customHeight="1" x14ac:dyDescent="0.15">
      <c r="B27" s="115" t="s">
        <v>75</v>
      </c>
      <c r="C27" s="115"/>
      <c r="D27" s="115"/>
    </row>
    <row r="28" spans="2:4" ht="18" x14ac:dyDescent="0.15">
      <c r="B28" s="119" t="s">
        <v>43</v>
      </c>
      <c r="C28" s="119"/>
      <c r="D28" s="119"/>
    </row>
    <row r="29" spans="2:4" ht="80" customHeight="1" x14ac:dyDescent="0.15">
      <c r="B29" s="115" t="s">
        <v>59</v>
      </c>
      <c r="C29" s="115"/>
      <c r="D29" s="115"/>
    </row>
    <row r="30" spans="2:4" ht="18" x14ac:dyDescent="0.15">
      <c r="B30" s="119" t="s">
        <v>48</v>
      </c>
      <c r="C30" s="119"/>
      <c r="D30" s="119"/>
    </row>
    <row r="31" spans="2:4" ht="48.75" customHeight="1" x14ac:dyDescent="0.15">
      <c r="B31" s="115" t="s">
        <v>47</v>
      </c>
      <c r="C31" s="115"/>
      <c r="D31" s="115"/>
    </row>
    <row r="32" spans="2:4" x14ac:dyDescent="0.15"/>
    <row r="33" spans="2:3" x14ac:dyDescent="0.15">
      <c r="B33" s="120" t="s">
        <v>82</v>
      </c>
      <c r="C33" s="120"/>
    </row>
    <row r="41" spans="2:3" ht="12.75" hidden="1" customHeight="1" x14ac:dyDescent="0.15"/>
  </sheetData>
  <sheetProtection sheet="1" objects="1" scenarios="1" selectLockedCells="1" selectUnlockedCells="1"/>
  <customSheetViews>
    <customSheetView guid="{77E3EE1A-9009-C347-9014-8AD53BCC9A13}" showGridLines="0" showRowCol="0" printArea="1" hiddenRows="1" hiddenColumns="1" showRuler="0">
      <selection activeCell="B33" sqref="B33:C33"/>
      <colBreaks count="1" manualBreakCount="1">
        <brk id="5" max="32" man="1"/>
      </colBreaks>
      <pageMargins left="0.7" right="0.7" top="0.78740157499999996" bottom="0.78740157499999996" header="0.3" footer="0.3"/>
      <pageSetup paperSize="9" scale="65" orientation="portrait" horizontalDpi="1200" verticalDpi="1200" r:id="rId1"/>
      <headerFooter>
        <oddHeader>&amp;L
&amp;"Arial,Fett"&amp;20Deutsches Netzwerk für Qualitätsentwicklung in der Pflege&amp;"Arial,Standard"&amp;10
&amp;"Arial,Fett"&amp;12Auditinstrument&amp;"Arial,Standard" zum Expertstandard "Sturzprophylaxe in der Pflege, 2. Aktualisierung 2022"&amp;R&amp;G</oddHeader>
        <oddFooter>&amp;C© Deutsches Netzwerk für Qualitätsentwicklung in der Pflege (DNQP) 2020</oddFooter>
      </headerFooter>
    </customSheetView>
  </customSheetViews>
  <mergeCells count="21">
    <mergeCell ref="B33:C33"/>
    <mergeCell ref="B17:D17"/>
    <mergeCell ref="B31:D31"/>
    <mergeCell ref="B18:D18"/>
    <mergeCell ref="B22:D22"/>
    <mergeCell ref="B25:C25"/>
    <mergeCell ref="B23:C23"/>
    <mergeCell ref="B24:C24"/>
    <mergeCell ref="B30:D30"/>
    <mergeCell ref="B20:D20"/>
    <mergeCell ref="B28:D28"/>
    <mergeCell ref="B19:D19"/>
    <mergeCell ref="B21:D21"/>
    <mergeCell ref="B29:D29"/>
    <mergeCell ref="B26:D26"/>
    <mergeCell ref="B27:D27"/>
    <mergeCell ref="B16:D16"/>
    <mergeCell ref="B3:D3"/>
    <mergeCell ref="B6:D6"/>
    <mergeCell ref="B5:C5"/>
    <mergeCell ref="B15:D15"/>
  </mergeCells>
  <pageMargins left="0.7" right="0.7" top="0.78740157499999996" bottom="0.78740157499999996" header="0.3" footer="0.3"/>
  <pageSetup paperSize="9" scale="60" orientation="portrait" horizontalDpi="1200" verticalDpi="1200" r:id="rId2"/>
  <headerFooter>
    <oddHeader>&amp;L
&amp;"Arial,Fett"&amp;20Deutsches Netzwerk für Qualitätsentwicklung in der Pflege&amp;"Arial,Standard"&amp;10
&amp;"Arial,Fett"&amp;12Auditinstrument&amp;"Arial,Standard" zum Expertstandard "Sturzprophylaxe in der Pflege, 2. Aktualisierung 2022"&amp;R&amp;G</oddHeader>
    <oddFooter>&amp;C© Deutsches Netzwerk für Qualitätsentwicklung in der Pflege (DNQP) 2020</oddFooter>
  </headerFooter>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pageSetUpPr fitToPage="1"/>
  </sheetPr>
  <dimension ref="A1:AW24"/>
  <sheetViews>
    <sheetView showGridLines="0" showRowColHeaders="0" topLeftCell="C1" zoomScale="130" zoomScaleNormal="130" zoomScaleSheetLayoutView="70" zoomScalePageLayoutView="70" workbookViewId="0">
      <selection activeCell="H4" sqref="H4:Z4"/>
    </sheetView>
  </sheetViews>
  <sheetFormatPr baseColWidth="10" defaultColWidth="0" defaultRowHeight="13" zeroHeight="1" x14ac:dyDescent="0.15"/>
  <cols>
    <col min="1" max="1" width="3.83203125" bestFit="1" customWidth="1"/>
    <col min="2" max="2" width="6" customWidth="1"/>
    <col min="3" max="6" width="5.6640625" customWidth="1"/>
    <col min="7" max="7" width="14.33203125" customWidth="1"/>
    <col min="8" max="19" width="5.6640625" customWidth="1"/>
    <col min="20" max="20" width="10.5" customWidth="1"/>
    <col min="21" max="26" width="5.6640625" customWidth="1"/>
    <col min="27" max="43" width="5.6640625" hidden="1" customWidth="1"/>
    <col min="44" max="46" width="5.5" hidden="1" customWidth="1"/>
    <col min="47" max="47" width="9.6640625" hidden="1" customWidth="1"/>
    <col min="48" max="48" width="66.83203125" hidden="1" customWidth="1"/>
    <col min="49" max="49" width="4.1640625" hidden="1" customWidth="1"/>
    <col min="50" max="16384" width="5" hidden="1"/>
  </cols>
  <sheetData>
    <row r="1" spans="1:26" ht="21" customHeight="1" x14ac:dyDescent="0.2">
      <c r="A1" s="4"/>
      <c r="B1" s="5"/>
      <c r="C1" s="4"/>
      <c r="D1" s="4"/>
      <c r="E1" s="4"/>
      <c r="F1" s="5"/>
      <c r="G1" s="5"/>
      <c r="H1" s="5"/>
      <c r="I1" s="5"/>
      <c r="J1" s="5"/>
      <c r="K1" s="5"/>
      <c r="L1" s="4"/>
      <c r="M1" s="4"/>
      <c r="N1" s="4"/>
      <c r="O1" s="4"/>
      <c r="P1" s="4"/>
      <c r="Q1" s="4"/>
      <c r="R1" s="4"/>
      <c r="S1" s="4"/>
      <c r="T1" s="4"/>
      <c r="U1" s="4"/>
      <c r="V1" s="4"/>
      <c r="W1" s="4"/>
      <c r="X1" s="4"/>
      <c r="Y1" s="4"/>
      <c r="Z1" s="4"/>
    </row>
    <row r="2" spans="1:26" ht="18" x14ac:dyDescent="0.2">
      <c r="A2" s="7"/>
      <c r="B2" s="130" t="s">
        <v>31</v>
      </c>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ht="8.25" customHeight="1" thickBot="1" x14ac:dyDescent="0.2">
      <c r="A3" s="4"/>
      <c r="B3" s="8"/>
      <c r="C3" s="4"/>
      <c r="D3" s="4"/>
      <c r="E3" s="4"/>
      <c r="F3" s="4"/>
      <c r="G3" s="4"/>
      <c r="H3" s="4"/>
      <c r="I3" s="4"/>
      <c r="J3" s="4"/>
      <c r="K3" s="4"/>
      <c r="L3" s="4"/>
      <c r="M3" s="4"/>
      <c r="N3" s="4"/>
      <c r="O3" s="4"/>
      <c r="P3" s="4"/>
      <c r="Q3" s="4"/>
      <c r="R3" s="4"/>
      <c r="S3" s="4"/>
      <c r="T3" s="4"/>
      <c r="U3" s="4"/>
      <c r="V3" s="4"/>
      <c r="W3" s="4"/>
      <c r="X3" s="4"/>
      <c r="Y3" s="4"/>
      <c r="Z3" s="4"/>
    </row>
    <row r="4" spans="1:26" ht="28.5" customHeight="1" thickBot="1" x14ac:dyDescent="0.2">
      <c r="A4" s="4"/>
      <c r="B4" s="140" t="s">
        <v>108</v>
      </c>
      <c r="C4" s="141"/>
      <c r="D4" s="141"/>
      <c r="E4" s="141"/>
      <c r="F4" s="141"/>
      <c r="G4" s="142"/>
      <c r="H4" s="143"/>
      <c r="I4" s="144"/>
      <c r="J4" s="144"/>
      <c r="K4" s="144"/>
      <c r="L4" s="144"/>
      <c r="M4" s="144"/>
      <c r="N4" s="144"/>
      <c r="O4" s="144"/>
      <c r="P4" s="144"/>
      <c r="Q4" s="144"/>
      <c r="R4" s="144"/>
      <c r="S4" s="144"/>
      <c r="T4" s="144"/>
      <c r="U4" s="144"/>
      <c r="V4" s="144"/>
      <c r="W4" s="144"/>
      <c r="X4" s="144"/>
      <c r="Y4" s="144"/>
      <c r="Z4" s="144"/>
    </row>
    <row r="5" spans="1:26" ht="28.5" customHeight="1" thickBot="1" x14ac:dyDescent="0.2">
      <c r="A5" s="4"/>
      <c r="B5" s="140" t="s">
        <v>9</v>
      </c>
      <c r="C5" s="141"/>
      <c r="D5" s="141"/>
      <c r="E5" s="141"/>
      <c r="F5" s="141"/>
      <c r="G5" s="142"/>
      <c r="H5" s="143"/>
      <c r="I5" s="144"/>
      <c r="J5" s="144"/>
      <c r="K5" s="144"/>
      <c r="L5" s="144"/>
      <c r="M5" s="144"/>
      <c r="N5" s="144"/>
      <c r="O5" s="144"/>
      <c r="P5" s="144"/>
      <c r="Q5" s="144"/>
      <c r="R5" s="144"/>
      <c r="S5" s="144"/>
      <c r="T5" s="144"/>
      <c r="U5" s="144"/>
      <c r="V5" s="144"/>
      <c r="W5" s="144"/>
      <c r="X5" s="144"/>
      <c r="Y5" s="144"/>
      <c r="Z5" s="144"/>
    </row>
    <row r="6" spans="1:26" ht="28.5" customHeight="1" thickBot="1" x14ac:dyDescent="0.2">
      <c r="A6" s="4"/>
      <c r="B6" s="132" t="s">
        <v>113</v>
      </c>
      <c r="C6" s="132"/>
      <c r="D6" s="132"/>
      <c r="E6" s="132"/>
      <c r="F6" s="132"/>
      <c r="G6" s="132"/>
      <c r="H6" s="133"/>
      <c r="I6" s="134"/>
      <c r="J6" s="134"/>
      <c r="K6" s="134"/>
      <c r="L6" s="134"/>
      <c r="M6" s="134"/>
      <c r="N6" s="134"/>
      <c r="O6" s="135" t="s">
        <v>112</v>
      </c>
      <c r="P6" s="135"/>
      <c r="Q6" s="135"/>
      <c r="R6" s="135"/>
      <c r="S6" s="135"/>
      <c r="T6" s="135"/>
      <c r="U6" s="136"/>
      <c r="V6" s="137"/>
      <c r="W6" s="137"/>
      <c r="X6" s="137"/>
      <c r="Y6" s="137"/>
      <c r="Z6" s="138"/>
    </row>
    <row r="7" spans="1:26" ht="28.5" customHeight="1" thickBot="1" x14ac:dyDescent="0.2">
      <c r="A7" s="4"/>
      <c r="B7" s="139" t="s">
        <v>39</v>
      </c>
      <c r="C7" s="139"/>
      <c r="D7" s="139"/>
      <c r="E7" s="139"/>
      <c r="F7" s="139"/>
      <c r="G7" s="139"/>
      <c r="H7" s="139"/>
      <c r="I7" s="139"/>
      <c r="J7" s="139"/>
      <c r="K7" s="139"/>
      <c r="L7" s="139"/>
      <c r="M7" s="139"/>
      <c r="N7" s="139"/>
      <c r="O7" s="122"/>
      <c r="P7" s="122"/>
      <c r="Q7" s="122"/>
      <c r="R7" s="122"/>
      <c r="S7" s="122"/>
      <c r="T7" s="122"/>
      <c r="U7" s="122"/>
      <c r="V7" s="122"/>
      <c r="W7" s="122"/>
      <c r="X7" s="122"/>
      <c r="Y7" s="122"/>
      <c r="Z7" s="123"/>
    </row>
    <row r="8" spans="1:26" ht="28.5" customHeight="1" thickBot="1" x14ac:dyDescent="0.2">
      <c r="A8" s="4"/>
      <c r="B8" s="121" t="s">
        <v>107</v>
      </c>
      <c r="C8" s="121"/>
      <c r="D8" s="121"/>
      <c r="E8" s="121"/>
      <c r="F8" s="121"/>
      <c r="G8" s="121"/>
      <c r="H8" s="121"/>
      <c r="I8" s="121"/>
      <c r="J8" s="121"/>
      <c r="K8" s="121"/>
      <c r="L8" s="121"/>
      <c r="M8" s="121"/>
      <c r="N8" s="121"/>
      <c r="O8" s="122"/>
      <c r="P8" s="122"/>
      <c r="Q8" s="122"/>
      <c r="R8" s="122"/>
      <c r="S8" s="122"/>
      <c r="T8" s="122"/>
      <c r="U8" s="122"/>
      <c r="V8" s="122"/>
      <c r="W8" s="122"/>
      <c r="X8" s="122"/>
      <c r="Y8" s="122"/>
      <c r="Z8" s="123"/>
    </row>
    <row r="9" spans="1:26" ht="28.5" customHeight="1" thickBot="1" x14ac:dyDescent="0.2">
      <c r="A9" s="4"/>
      <c r="B9" s="151" t="s">
        <v>109</v>
      </c>
      <c r="C9" s="151"/>
      <c r="D9" s="151"/>
      <c r="E9" s="151"/>
      <c r="F9" s="151"/>
      <c r="G9" s="151"/>
      <c r="H9" s="151"/>
      <c r="I9" s="151"/>
      <c r="J9" s="151"/>
      <c r="K9" s="151"/>
      <c r="L9" s="151"/>
      <c r="M9" s="151"/>
      <c r="N9" s="152"/>
      <c r="O9" s="122"/>
      <c r="P9" s="122"/>
      <c r="Q9" s="122"/>
      <c r="R9" s="122"/>
      <c r="S9" s="122"/>
      <c r="T9" s="122"/>
      <c r="U9" s="122"/>
      <c r="V9" s="122"/>
      <c r="W9" s="122"/>
      <c r="X9" s="122"/>
      <c r="Y9" s="122"/>
      <c r="Z9" s="123"/>
    </row>
    <row r="10" spans="1:26" ht="9" customHeight="1" x14ac:dyDescent="0.15">
      <c r="A10" s="21"/>
      <c r="B10" s="23"/>
      <c r="C10" s="23"/>
      <c r="D10" s="24"/>
      <c r="E10" s="24"/>
      <c r="F10" s="24"/>
      <c r="G10" s="24"/>
      <c r="H10" s="24"/>
      <c r="I10" s="24"/>
      <c r="J10" s="24"/>
      <c r="K10" s="24"/>
      <c r="L10" s="24"/>
      <c r="M10" s="24"/>
      <c r="N10" s="24"/>
      <c r="O10" s="37"/>
      <c r="P10" s="37"/>
      <c r="Q10" s="37"/>
      <c r="R10" s="37"/>
      <c r="S10" s="37"/>
      <c r="T10" s="37"/>
      <c r="U10" s="37"/>
      <c r="V10" s="37"/>
      <c r="W10" s="37"/>
      <c r="X10" s="37"/>
      <c r="Y10" s="37"/>
      <c r="Z10" s="37"/>
    </row>
    <row r="11" spans="1:26" x14ac:dyDescent="0.15">
      <c r="A11" s="4"/>
      <c r="B11" s="8"/>
      <c r="C11" s="4"/>
      <c r="D11" s="4"/>
      <c r="E11" s="4"/>
      <c r="F11" s="4"/>
      <c r="G11" s="4"/>
      <c r="H11" s="4"/>
      <c r="I11" s="4"/>
      <c r="J11" s="4"/>
      <c r="K11" s="4"/>
      <c r="L11" s="4"/>
      <c r="M11" s="4"/>
      <c r="N11" s="4"/>
      <c r="O11" s="4"/>
      <c r="P11" s="4"/>
      <c r="Q11" s="4"/>
      <c r="R11" s="4"/>
      <c r="S11" s="4"/>
      <c r="T11" s="4"/>
      <c r="U11" s="4"/>
      <c r="V11" s="4"/>
      <c r="W11" s="4"/>
      <c r="X11" s="4"/>
      <c r="Y11" s="4"/>
      <c r="Z11" s="4"/>
    </row>
    <row r="12" spans="1:26" x14ac:dyDescent="0.15">
      <c r="A12" s="4"/>
      <c r="B12" s="8"/>
      <c r="C12" s="4"/>
      <c r="D12" s="4"/>
      <c r="E12" s="4"/>
      <c r="F12" s="4"/>
      <c r="G12" s="4"/>
      <c r="H12" s="4"/>
      <c r="I12" s="4"/>
      <c r="J12" s="4"/>
      <c r="K12" s="4"/>
      <c r="L12" s="4"/>
      <c r="M12" s="4"/>
      <c r="N12" s="4"/>
      <c r="O12" s="4"/>
      <c r="P12" s="4"/>
      <c r="Q12" s="38"/>
      <c r="R12" s="4"/>
      <c r="S12" s="4"/>
      <c r="T12" s="4"/>
      <c r="U12" s="4"/>
      <c r="V12" s="4"/>
      <c r="W12" s="4"/>
      <c r="X12" s="4"/>
      <c r="Y12" s="4"/>
      <c r="Z12" s="4"/>
    </row>
    <row r="13" spans="1:26" x14ac:dyDescent="0.15">
      <c r="A13" s="4"/>
      <c r="B13" s="8"/>
      <c r="C13" s="4"/>
      <c r="D13" s="4"/>
      <c r="E13" s="4"/>
      <c r="F13" s="4"/>
      <c r="G13" s="4"/>
      <c r="H13" s="4"/>
      <c r="I13" s="4"/>
      <c r="J13" s="4"/>
      <c r="K13" s="4"/>
      <c r="L13" s="4"/>
      <c r="M13" s="4"/>
      <c r="N13" s="4"/>
      <c r="O13" s="4"/>
      <c r="P13" s="4"/>
      <c r="Q13" s="4"/>
      <c r="R13" s="4"/>
      <c r="S13" s="4"/>
      <c r="T13" s="4"/>
      <c r="U13" s="4"/>
      <c r="V13" s="4"/>
      <c r="W13" s="4"/>
      <c r="X13" s="4"/>
      <c r="Y13" s="4"/>
      <c r="Z13" s="4"/>
    </row>
    <row r="14" spans="1:26" ht="18" x14ac:dyDescent="0.2">
      <c r="A14" s="4"/>
      <c r="B14" s="130" t="s">
        <v>38</v>
      </c>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6" ht="6" customHeight="1" x14ac:dyDescent="0.15">
      <c r="A15" s="4"/>
      <c r="B15" s="8"/>
      <c r="C15" s="4"/>
      <c r="D15" s="4"/>
      <c r="E15" s="4"/>
      <c r="F15" s="4"/>
      <c r="G15" s="4"/>
      <c r="H15" s="4"/>
      <c r="I15" s="4"/>
      <c r="J15" s="4"/>
      <c r="K15" s="4"/>
      <c r="L15" s="4"/>
      <c r="M15" s="4"/>
      <c r="N15" s="4"/>
      <c r="O15" s="4"/>
      <c r="P15" s="4"/>
      <c r="Q15" s="4"/>
      <c r="R15" s="4"/>
      <c r="S15" s="4"/>
      <c r="T15" s="4"/>
      <c r="U15" s="4"/>
      <c r="V15" s="4"/>
      <c r="W15" s="4"/>
      <c r="X15" s="4"/>
      <c r="Y15" s="4"/>
      <c r="Z15" s="4"/>
    </row>
    <row r="16" spans="1:26" ht="18.75" customHeight="1" x14ac:dyDescent="0.15">
      <c r="A16" s="32"/>
      <c r="B16" s="129" t="s">
        <v>35</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row>
    <row r="17" spans="1:26" ht="17.25" customHeight="1" x14ac:dyDescent="0.15">
      <c r="A17" s="32"/>
      <c r="B17" s="129" t="s">
        <v>36</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ht="12" customHeight="1" thickBot="1" x14ac:dyDescent="0.2">
      <c r="A18" s="4"/>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6.5" customHeight="1" thickBot="1" x14ac:dyDescent="0.2">
      <c r="A19" s="4"/>
      <c r="B19" s="131" t="s">
        <v>32</v>
      </c>
      <c r="C19" s="131"/>
      <c r="D19" s="131"/>
      <c r="E19" s="131"/>
      <c r="F19" s="131"/>
      <c r="G19" s="131"/>
      <c r="H19" s="131"/>
      <c r="I19" s="131"/>
      <c r="J19" s="131"/>
      <c r="K19" s="131" t="s">
        <v>33</v>
      </c>
      <c r="L19" s="131"/>
      <c r="M19" s="131"/>
      <c r="N19" s="131"/>
      <c r="O19" s="131" t="s">
        <v>34</v>
      </c>
      <c r="P19" s="131"/>
      <c r="Q19" s="131"/>
      <c r="R19" s="131"/>
      <c r="S19" s="131"/>
      <c r="T19" s="131"/>
      <c r="U19" s="131"/>
      <c r="V19" s="131"/>
      <c r="W19" s="131"/>
      <c r="X19" s="131"/>
      <c r="Y19" s="131"/>
      <c r="Z19" s="131"/>
    </row>
    <row r="20" spans="1:26" ht="60" customHeight="1" thickBot="1" x14ac:dyDescent="0.2">
      <c r="A20" s="4"/>
      <c r="B20" s="124" t="s">
        <v>79</v>
      </c>
      <c r="C20" s="124"/>
      <c r="D20" s="124"/>
      <c r="E20" s="124"/>
      <c r="F20" s="124"/>
      <c r="G20" s="124"/>
      <c r="H20" s="124"/>
      <c r="I20" s="124"/>
      <c r="J20" s="124"/>
      <c r="K20" s="125"/>
      <c r="L20" s="125"/>
      <c r="M20" s="126"/>
      <c r="N20" s="127"/>
      <c r="O20" s="128"/>
      <c r="P20" s="128"/>
      <c r="Q20" s="128"/>
      <c r="R20" s="128"/>
      <c r="S20" s="128"/>
      <c r="T20" s="128"/>
      <c r="U20" s="128"/>
      <c r="V20" s="128"/>
      <c r="W20" s="128"/>
      <c r="X20" s="128"/>
      <c r="Y20" s="128"/>
      <c r="Z20" s="128"/>
    </row>
    <row r="21" spans="1:26" ht="60" customHeight="1" thickBot="1" x14ac:dyDescent="0.2">
      <c r="A21" s="4"/>
      <c r="B21" s="124" t="s">
        <v>105</v>
      </c>
      <c r="C21" s="124"/>
      <c r="D21" s="124"/>
      <c r="E21" s="124"/>
      <c r="F21" s="124"/>
      <c r="G21" s="124"/>
      <c r="H21" s="124"/>
      <c r="I21" s="124"/>
      <c r="J21" s="124"/>
      <c r="K21" s="149"/>
      <c r="L21" s="150"/>
      <c r="M21" s="126"/>
      <c r="N21" s="127"/>
      <c r="O21" s="128"/>
      <c r="P21" s="128"/>
      <c r="Q21" s="128"/>
      <c r="R21" s="128"/>
      <c r="S21" s="128"/>
      <c r="T21" s="128"/>
      <c r="U21" s="128"/>
      <c r="V21" s="128"/>
      <c r="W21" s="128"/>
      <c r="X21" s="128"/>
      <c r="Y21" s="128"/>
      <c r="Z21" s="128"/>
    </row>
    <row r="22" spans="1:26" ht="60" customHeight="1" thickBot="1" x14ac:dyDescent="0.2">
      <c r="A22" s="4"/>
      <c r="B22" s="124" t="s">
        <v>104</v>
      </c>
      <c r="C22" s="124"/>
      <c r="D22" s="124"/>
      <c r="E22" s="124"/>
      <c r="F22" s="124"/>
      <c r="G22" s="124"/>
      <c r="H22" s="124"/>
      <c r="I22" s="124"/>
      <c r="J22" s="124"/>
      <c r="K22" s="125" t="s">
        <v>60</v>
      </c>
      <c r="L22" s="125"/>
      <c r="M22" s="126"/>
      <c r="N22" s="127"/>
      <c r="O22" s="128"/>
      <c r="P22" s="128"/>
      <c r="Q22" s="128"/>
      <c r="R22" s="128"/>
      <c r="S22" s="128"/>
      <c r="T22" s="128"/>
      <c r="U22" s="128"/>
      <c r="V22" s="128"/>
      <c r="W22" s="128"/>
      <c r="X22" s="128"/>
      <c r="Y22" s="128"/>
      <c r="Z22" s="128"/>
    </row>
    <row r="23" spans="1:26" ht="60" customHeight="1" thickBot="1" x14ac:dyDescent="0.2">
      <c r="A23" s="4"/>
      <c r="B23" s="147" t="s">
        <v>80</v>
      </c>
      <c r="C23" s="147"/>
      <c r="D23" s="147"/>
      <c r="E23" s="147"/>
      <c r="F23" s="147"/>
      <c r="G23" s="147"/>
      <c r="H23" s="147"/>
      <c r="I23" s="147"/>
      <c r="J23" s="147"/>
      <c r="K23" s="125"/>
      <c r="L23" s="125"/>
      <c r="M23" s="148"/>
      <c r="N23" s="127"/>
      <c r="O23" s="128"/>
      <c r="P23" s="128"/>
      <c r="Q23" s="128"/>
      <c r="R23" s="128"/>
      <c r="S23" s="128"/>
      <c r="T23" s="128"/>
      <c r="U23" s="128"/>
      <c r="V23" s="128"/>
      <c r="W23" s="128"/>
      <c r="X23" s="128"/>
      <c r="Y23" s="128"/>
      <c r="Z23" s="128"/>
    </row>
    <row r="24" spans="1:26" ht="60" customHeight="1" thickBot="1" x14ac:dyDescent="0.2">
      <c r="A24" s="4"/>
      <c r="B24" s="146" t="s">
        <v>81</v>
      </c>
      <c r="C24" s="146"/>
      <c r="D24" s="146"/>
      <c r="E24" s="146"/>
      <c r="F24" s="146"/>
      <c r="G24" s="146"/>
      <c r="H24" s="146"/>
      <c r="I24" s="146"/>
      <c r="J24" s="146"/>
      <c r="K24" s="125"/>
      <c r="L24" s="125"/>
      <c r="M24" s="145"/>
      <c r="N24" s="145"/>
      <c r="O24" s="128"/>
      <c r="P24" s="128"/>
      <c r="Q24" s="128"/>
      <c r="R24" s="128"/>
      <c r="S24" s="128"/>
      <c r="T24" s="128"/>
      <c r="U24" s="128"/>
      <c r="V24" s="128"/>
      <c r="W24" s="128"/>
      <c r="X24" s="128"/>
      <c r="Y24" s="128"/>
      <c r="Z24" s="128"/>
    </row>
  </sheetData>
  <sheetProtection sheet="1" objects="1" scenarios="1" selectLockedCells="1"/>
  <customSheetViews>
    <customSheetView guid="{77E3EE1A-9009-C347-9014-8AD53BCC9A13}" showGridLines="0" fitToPage="1" printArea="1" hiddenRows="1" hiddenColumns="1">
      <selection activeCell="H4" sqref="H4:Z4"/>
      <colBreaks count="1" manualBreakCount="1">
        <brk id="26" max="1048575" man="1"/>
      </colBreaks>
      <pageMargins left="0.43307086614173229" right="0.48412698412698413" top="1.2204724409448819" bottom="1.1417322834645669" header="0.31496062992125984" footer="0.31496062992125984"/>
      <pageSetup paperSize="9" scale="61" pageOrder="overThenDown" orientation="portrait" r:id="rId1"/>
      <headerFooter alignWithMargins="0">
        <oddHeader>&amp;L&amp;"Arial,Fett"&amp;20
Deutsches Netzwerk für Qualitätsentwicklung in der Pflege&amp;"Arial,Standard"
&amp;"Arial,Fett"&amp;12Auditinstrument&amp;"Arial,Standard" zum Expertstandard "Sturzprophylaxe in der Pflege, 2. Aktualisierung 2022"&amp;R&amp;G</oddHeader>
        <oddFooter>&amp;C© Deutsches Netzwerk für Qualitätsentwicklung in der Pflege (DNQP) 2017</oddFooter>
      </headerFooter>
    </customSheetView>
  </customSheetViews>
  <mergeCells count="41">
    <mergeCell ref="B21:J21"/>
    <mergeCell ref="K21:L21"/>
    <mergeCell ref="M21:N21"/>
    <mergeCell ref="O21:Z21"/>
    <mergeCell ref="B9:N9"/>
    <mergeCell ref="K24:L24"/>
    <mergeCell ref="M24:N24"/>
    <mergeCell ref="B24:J24"/>
    <mergeCell ref="O24:Z24"/>
    <mergeCell ref="O22:Z22"/>
    <mergeCell ref="O23:Z23"/>
    <mergeCell ref="K22:L22"/>
    <mergeCell ref="M22:N22"/>
    <mergeCell ref="K23:L23"/>
    <mergeCell ref="B22:J22"/>
    <mergeCell ref="B23:J23"/>
    <mergeCell ref="M23:N23"/>
    <mergeCell ref="B2:Z2"/>
    <mergeCell ref="B5:G5"/>
    <mergeCell ref="H5:Z5"/>
    <mergeCell ref="H4:Z4"/>
    <mergeCell ref="B4:G4"/>
    <mergeCell ref="B6:G6"/>
    <mergeCell ref="H6:N6"/>
    <mergeCell ref="O6:T6"/>
    <mergeCell ref="U6:Z6"/>
    <mergeCell ref="B7:N7"/>
    <mergeCell ref="O7:Z7"/>
    <mergeCell ref="B8:N8"/>
    <mergeCell ref="O8:Z8"/>
    <mergeCell ref="B20:J20"/>
    <mergeCell ref="K20:L20"/>
    <mergeCell ref="M20:N20"/>
    <mergeCell ref="O20:Z20"/>
    <mergeCell ref="O9:Z9"/>
    <mergeCell ref="B16:Z16"/>
    <mergeCell ref="B14:Z14"/>
    <mergeCell ref="B17:Z17"/>
    <mergeCell ref="B19:J19"/>
    <mergeCell ref="K19:N19"/>
    <mergeCell ref="O19:Z19"/>
  </mergeCells>
  <pageMargins left="0.43307086614173229" right="0.48412698412698413" top="1.2204724409448819" bottom="1.1417322834645669" header="0.31496062992125984" footer="0.31496062992125984"/>
  <pageSetup paperSize="9" scale="55" pageOrder="overThenDown" orientation="portrait" r:id="rId2"/>
  <headerFooter alignWithMargins="0">
    <oddHeader>&amp;L&amp;"Arial,Fett"&amp;20
Deutsches Netzwerk für Qualitätsentwicklung in der Pflege&amp;"Arial,Standard"
&amp;"Arial,Fett"&amp;12Auditinstrument&amp;"Arial,Standard" zum Expertstandard "Sturzprophylaxe in der Pflege, 2. Aktualisierung 2022"&amp;R&amp;G</oddHeader>
    <oddFooter>&amp;C© Deutsches Netzwerk für Qualitätsentwicklung in der Pflege (DNQP) 2017</oddFooter>
  </headerFooter>
  <colBreaks count="1" manualBreakCount="1">
    <brk id="26" max="1048575"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Check Box 1">
              <controlPr locked="0" defaultSize="0" autoFill="0" autoLine="0" autoPict="0">
                <anchor moveWithCells="1">
                  <from>
                    <xdr:col>12</xdr:col>
                    <xdr:colOff>203200</xdr:colOff>
                    <xdr:row>20</xdr:row>
                    <xdr:rowOff>711200</xdr:rowOff>
                  </from>
                  <to>
                    <xdr:col>13</xdr:col>
                    <xdr:colOff>215900</xdr:colOff>
                    <xdr:row>21</xdr:row>
                    <xdr:rowOff>482600</xdr:rowOff>
                  </to>
                </anchor>
              </controlPr>
            </control>
          </mc:Choice>
        </mc:AlternateContent>
        <mc:AlternateContent xmlns:mc="http://schemas.openxmlformats.org/markup-compatibility/2006">
          <mc:Choice Requires="x14">
            <control shapeId="7170" r:id="rId7" name="Check Box 2">
              <controlPr locked="0" defaultSize="0" autoFill="0" autoLine="0" autoPict="0">
                <anchor moveWithCells="1">
                  <from>
                    <xdr:col>12</xdr:col>
                    <xdr:colOff>203200</xdr:colOff>
                    <xdr:row>21</xdr:row>
                    <xdr:rowOff>736600</xdr:rowOff>
                  </from>
                  <to>
                    <xdr:col>13</xdr:col>
                    <xdr:colOff>215900</xdr:colOff>
                    <xdr:row>22</xdr:row>
                    <xdr:rowOff>508000</xdr:rowOff>
                  </to>
                </anchor>
              </controlPr>
            </control>
          </mc:Choice>
        </mc:AlternateContent>
        <mc:AlternateContent xmlns:mc="http://schemas.openxmlformats.org/markup-compatibility/2006">
          <mc:Choice Requires="x14">
            <control shapeId="7171" r:id="rId8" name="Check Box 3">
              <controlPr locked="0" defaultSize="0" autoFill="0" autoLine="0" autoPict="0">
                <anchor moveWithCells="1">
                  <from>
                    <xdr:col>12</xdr:col>
                    <xdr:colOff>203200</xdr:colOff>
                    <xdr:row>22</xdr:row>
                    <xdr:rowOff>762000</xdr:rowOff>
                  </from>
                  <to>
                    <xdr:col>13</xdr:col>
                    <xdr:colOff>215900</xdr:colOff>
                    <xdr:row>23</xdr:row>
                    <xdr:rowOff>520700</xdr:rowOff>
                  </to>
                </anchor>
              </controlPr>
            </control>
          </mc:Choice>
        </mc:AlternateContent>
        <mc:AlternateContent xmlns:mc="http://schemas.openxmlformats.org/markup-compatibility/2006">
          <mc:Choice Requires="x14">
            <control shapeId="7172" r:id="rId9" name="Check Box 4">
              <controlPr locked="0" defaultSize="0" autoFill="0" autoLine="0" autoPict="0">
                <anchor moveWithCells="1">
                  <from>
                    <xdr:col>10</xdr:col>
                    <xdr:colOff>203200</xdr:colOff>
                    <xdr:row>20</xdr:row>
                    <xdr:rowOff>711200</xdr:rowOff>
                  </from>
                  <to>
                    <xdr:col>11</xdr:col>
                    <xdr:colOff>215900</xdr:colOff>
                    <xdr:row>21</xdr:row>
                    <xdr:rowOff>482600</xdr:rowOff>
                  </to>
                </anchor>
              </controlPr>
            </control>
          </mc:Choice>
        </mc:AlternateContent>
        <mc:AlternateContent xmlns:mc="http://schemas.openxmlformats.org/markup-compatibility/2006">
          <mc:Choice Requires="x14">
            <control shapeId="7173" r:id="rId10" name="Check Box 5">
              <controlPr locked="0" defaultSize="0" autoFill="0" autoLine="0" autoPict="0">
                <anchor moveWithCells="1">
                  <from>
                    <xdr:col>10</xdr:col>
                    <xdr:colOff>203200</xdr:colOff>
                    <xdr:row>21</xdr:row>
                    <xdr:rowOff>736600</xdr:rowOff>
                  </from>
                  <to>
                    <xdr:col>11</xdr:col>
                    <xdr:colOff>215900</xdr:colOff>
                    <xdr:row>22</xdr:row>
                    <xdr:rowOff>508000</xdr:rowOff>
                  </to>
                </anchor>
              </controlPr>
            </control>
          </mc:Choice>
        </mc:AlternateContent>
        <mc:AlternateContent xmlns:mc="http://schemas.openxmlformats.org/markup-compatibility/2006">
          <mc:Choice Requires="x14">
            <control shapeId="7174" r:id="rId11" name="Check Box 6">
              <controlPr locked="0" defaultSize="0" autoFill="0" autoLine="0" autoPict="0">
                <anchor moveWithCells="1">
                  <from>
                    <xdr:col>10</xdr:col>
                    <xdr:colOff>203200</xdr:colOff>
                    <xdr:row>22</xdr:row>
                    <xdr:rowOff>762000</xdr:rowOff>
                  </from>
                  <to>
                    <xdr:col>11</xdr:col>
                    <xdr:colOff>215900</xdr:colOff>
                    <xdr:row>23</xdr:row>
                    <xdr:rowOff>520700</xdr:rowOff>
                  </to>
                </anchor>
              </controlPr>
            </control>
          </mc:Choice>
        </mc:AlternateContent>
        <mc:AlternateContent xmlns:mc="http://schemas.openxmlformats.org/markup-compatibility/2006">
          <mc:Choice Requires="x14">
            <control shapeId="7175" r:id="rId12" name="Check Box 7">
              <controlPr locked="0" defaultSize="0" autoFill="0" autoLine="0" autoPict="0">
                <anchor moveWithCells="1">
                  <from>
                    <xdr:col>10</xdr:col>
                    <xdr:colOff>190500</xdr:colOff>
                    <xdr:row>20</xdr:row>
                    <xdr:rowOff>0</xdr:rowOff>
                  </from>
                  <to>
                    <xdr:col>11</xdr:col>
                    <xdr:colOff>215900</xdr:colOff>
                    <xdr:row>20</xdr:row>
                    <xdr:rowOff>533400</xdr:rowOff>
                  </to>
                </anchor>
              </controlPr>
            </control>
          </mc:Choice>
        </mc:AlternateContent>
        <mc:AlternateContent xmlns:mc="http://schemas.openxmlformats.org/markup-compatibility/2006">
          <mc:Choice Requires="x14">
            <control shapeId="7179" r:id="rId13" name="Check Box 11">
              <controlPr locked="0" defaultSize="0" autoFill="0" autoLine="0" autoPict="0">
                <anchor moveWithCells="1">
                  <from>
                    <xdr:col>12</xdr:col>
                    <xdr:colOff>203200</xdr:colOff>
                    <xdr:row>20</xdr:row>
                    <xdr:rowOff>25400</xdr:rowOff>
                  </from>
                  <to>
                    <xdr:col>13</xdr:col>
                    <xdr:colOff>215900</xdr:colOff>
                    <xdr:row>20</xdr:row>
                    <xdr:rowOff>558800</xdr:rowOff>
                  </to>
                </anchor>
              </controlPr>
            </control>
          </mc:Choice>
        </mc:AlternateContent>
        <mc:AlternateContent xmlns:mc="http://schemas.openxmlformats.org/markup-compatibility/2006">
          <mc:Choice Requires="x14">
            <control shapeId="7180" r:id="rId14" name="Check Box 12">
              <controlPr locked="0" defaultSize="0" autoFill="0" autoLine="0" autoPict="0">
                <anchor moveWithCells="1">
                  <from>
                    <xdr:col>12</xdr:col>
                    <xdr:colOff>190500</xdr:colOff>
                    <xdr:row>19</xdr:row>
                    <xdr:rowOff>76200</xdr:rowOff>
                  </from>
                  <to>
                    <xdr:col>13</xdr:col>
                    <xdr:colOff>215900</xdr:colOff>
                    <xdr:row>19</xdr:row>
                    <xdr:rowOff>609600</xdr:rowOff>
                  </to>
                </anchor>
              </controlPr>
            </control>
          </mc:Choice>
        </mc:AlternateContent>
        <mc:AlternateContent xmlns:mc="http://schemas.openxmlformats.org/markup-compatibility/2006">
          <mc:Choice Requires="x14">
            <control shapeId="7181" r:id="rId15" name="Check Box 13">
              <controlPr locked="0" defaultSize="0" autoFill="0" autoLine="0" autoPict="0">
                <anchor moveWithCells="1">
                  <from>
                    <xdr:col>10</xdr:col>
                    <xdr:colOff>190500</xdr:colOff>
                    <xdr:row>19</xdr:row>
                    <xdr:rowOff>114300</xdr:rowOff>
                  </from>
                  <to>
                    <xdr:col>11</xdr:col>
                    <xdr:colOff>215900</xdr:colOff>
                    <xdr:row>19</xdr:row>
                    <xdr:rowOff>647700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W72"/>
  <sheetViews>
    <sheetView showGridLines="0" showRowColHeaders="0" zoomScale="160" zoomScaleNormal="160" zoomScaleSheetLayoutView="140" zoomScalePageLayoutView="70" workbookViewId="0">
      <selection activeCell="O6" sqref="O6:Z6"/>
    </sheetView>
  </sheetViews>
  <sheetFormatPr baseColWidth="10" defaultColWidth="0" defaultRowHeight="13" zeroHeight="1" x14ac:dyDescent="0.15"/>
  <cols>
    <col min="1" max="1" width="3.83203125" bestFit="1" customWidth="1"/>
    <col min="2" max="2" width="6.83203125" customWidth="1"/>
    <col min="3" max="43" width="5.6640625" customWidth="1"/>
    <col min="44" max="46" width="5.5" customWidth="1"/>
    <col min="47" max="47" width="9.6640625" customWidth="1"/>
    <col min="48" max="48" width="66.83203125" customWidth="1"/>
    <col min="49" max="49" width="4.1640625" hidden="1" customWidth="1"/>
    <col min="50" max="16384" width="5" hidden="1"/>
  </cols>
  <sheetData>
    <row r="1" spans="1:48" ht="21" customHeight="1" thickBot="1" x14ac:dyDescent="0.25">
      <c r="A1" s="4"/>
      <c r="B1" s="5"/>
      <c r="C1" s="4"/>
      <c r="D1" s="4"/>
      <c r="E1" s="4"/>
      <c r="F1" s="5"/>
      <c r="G1" s="5"/>
      <c r="H1" s="5"/>
      <c r="I1" s="5"/>
      <c r="J1" s="5"/>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ht="28.5" customHeight="1" thickBot="1" x14ac:dyDescent="0.25">
      <c r="A2" s="4"/>
      <c r="B2" s="5"/>
      <c r="C2" s="4"/>
      <c r="D2" s="4"/>
      <c r="E2" s="4"/>
      <c r="F2" s="5"/>
      <c r="G2" s="5"/>
      <c r="H2" s="5"/>
      <c r="I2" s="33"/>
      <c r="J2" s="33"/>
      <c r="K2" s="33"/>
      <c r="L2" s="33"/>
      <c r="M2" s="33"/>
      <c r="N2" s="34"/>
      <c r="O2" s="4"/>
      <c r="P2" s="4"/>
      <c r="Q2" s="4"/>
      <c r="R2" s="4"/>
      <c r="S2" s="4"/>
      <c r="T2" s="4"/>
      <c r="U2" s="4"/>
      <c r="V2" s="4"/>
      <c r="W2" s="4"/>
      <c r="X2" s="4"/>
      <c r="Y2" s="4"/>
      <c r="Z2" s="4"/>
      <c r="AA2" s="4"/>
      <c r="AB2" s="4"/>
      <c r="AC2" s="4"/>
      <c r="AD2" s="4"/>
      <c r="AE2" s="4"/>
      <c r="AF2" s="16"/>
      <c r="AG2" s="4"/>
      <c r="AH2" s="4"/>
      <c r="AI2" s="4"/>
      <c r="AJ2" s="4"/>
      <c r="AK2" s="4"/>
      <c r="AL2" s="4"/>
      <c r="AM2" s="4"/>
      <c r="AN2" s="4"/>
      <c r="AO2" s="4"/>
      <c r="AP2" s="4"/>
      <c r="AQ2" s="4"/>
      <c r="AR2" s="4"/>
      <c r="AS2" s="4"/>
      <c r="AT2" s="4"/>
      <c r="AU2" s="4"/>
      <c r="AV2" s="4"/>
    </row>
    <row r="3" spans="1:48" ht="7.5" customHeight="1" x14ac:dyDescent="0.2">
      <c r="A3" s="4"/>
      <c r="B3" s="6"/>
      <c r="C3" s="5"/>
      <c r="D3" s="5"/>
      <c r="E3" s="5"/>
      <c r="F3" s="4"/>
      <c r="G3" s="5"/>
      <c r="H3" s="5"/>
      <c r="I3" s="5"/>
      <c r="J3" s="5"/>
      <c r="K3" s="5"/>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8" customHeight="1" x14ac:dyDescent="0.2">
      <c r="A4" s="7"/>
      <c r="B4" s="130" t="s">
        <v>83</v>
      </c>
      <c r="C4" s="130"/>
      <c r="D4" s="130"/>
      <c r="E4" s="130"/>
      <c r="F4" s="130"/>
      <c r="G4" s="130"/>
      <c r="H4" s="130"/>
      <c r="I4" s="130"/>
      <c r="J4" s="130"/>
      <c r="K4" s="130"/>
      <c r="L4" s="130"/>
      <c r="M4" s="130"/>
      <c r="N4" s="130"/>
      <c r="O4" s="130"/>
      <c r="P4" s="130"/>
      <c r="Q4" s="130"/>
      <c r="R4" s="130"/>
      <c r="S4" s="130"/>
      <c r="T4" s="130"/>
      <c r="U4" s="130"/>
      <c r="V4" s="130"/>
      <c r="W4" s="130"/>
      <c r="X4" s="130"/>
      <c r="Y4" s="130"/>
      <c r="Z4" s="130"/>
      <c r="AA4" s="153"/>
      <c r="AB4" s="153"/>
      <c r="AC4" s="153"/>
      <c r="AD4" s="153"/>
      <c r="AE4" s="153"/>
      <c r="AF4" s="153"/>
      <c r="AG4" s="153"/>
      <c r="AH4" s="153"/>
      <c r="AI4" s="153"/>
      <c r="AJ4" s="153"/>
      <c r="AK4" s="153"/>
      <c r="AL4" s="153"/>
      <c r="AM4" s="153"/>
      <c r="AN4" s="153"/>
      <c r="AO4" s="153"/>
      <c r="AP4" s="153"/>
      <c r="AQ4" s="153"/>
      <c r="AR4" s="153"/>
      <c r="AS4" s="153"/>
      <c r="AT4" s="153"/>
      <c r="AU4" s="153"/>
      <c r="AV4" s="153"/>
    </row>
    <row r="5" spans="1:48" ht="7.5" customHeight="1" thickBot="1" x14ac:dyDescent="0.2">
      <c r="A5" s="21"/>
      <c r="B5" s="23"/>
      <c r="C5" s="23"/>
      <c r="D5" s="24"/>
      <c r="E5" s="24"/>
      <c r="F5" s="24"/>
      <c r="G5" s="24"/>
      <c r="H5" s="24"/>
      <c r="I5" s="24"/>
      <c r="J5" s="24"/>
      <c r="K5" s="24"/>
      <c r="L5" s="24"/>
      <c r="M5" s="24"/>
      <c r="N5" s="24"/>
      <c r="O5" s="37"/>
      <c r="P5" s="37"/>
      <c r="Q5" s="37"/>
      <c r="R5" s="37"/>
      <c r="S5" s="37"/>
      <c r="T5" s="37"/>
      <c r="U5" s="37"/>
      <c r="V5" s="37"/>
      <c r="W5" s="37"/>
      <c r="X5" s="37"/>
      <c r="Y5" s="37"/>
      <c r="Z5" s="37"/>
      <c r="AA5" s="25"/>
      <c r="AB5" s="26"/>
      <c r="AC5" s="26"/>
      <c r="AD5" s="26"/>
      <c r="AE5" s="26"/>
      <c r="AF5" s="26"/>
      <c r="AG5" s="26"/>
      <c r="AH5" s="26"/>
      <c r="AI5" s="26"/>
      <c r="AJ5" s="26"/>
      <c r="AK5" s="26"/>
      <c r="AL5" s="26"/>
      <c r="AM5" s="26"/>
      <c r="AN5" s="26"/>
      <c r="AO5" s="26"/>
      <c r="AP5" s="26"/>
      <c r="AQ5" s="26"/>
      <c r="AR5" s="26"/>
      <c r="AS5" s="26"/>
      <c r="AT5" s="26"/>
      <c r="AU5" s="26"/>
      <c r="AV5" s="27"/>
    </row>
    <row r="6" spans="1:48" ht="28.5" customHeight="1" thickBot="1" x14ac:dyDescent="0.2">
      <c r="A6" s="4"/>
      <c r="B6" s="159" t="s">
        <v>84</v>
      </c>
      <c r="C6" s="160"/>
      <c r="D6" s="160"/>
      <c r="E6" s="160"/>
      <c r="F6" s="160"/>
      <c r="G6" s="160"/>
      <c r="H6" s="160"/>
      <c r="I6" s="160"/>
      <c r="J6" s="160"/>
      <c r="K6" s="160"/>
      <c r="L6" s="160"/>
      <c r="M6" s="160"/>
      <c r="N6" s="160"/>
      <c r="O6" s="161"/>
      <c r="P6" s="161"/>
      <c r="Q6" s="161"/>
      <c r="R6" s="161"/>
      <c r="S6" s="161"/>
      <c r="T6" s="161"/>
      <c r="U6" s="161"/>
      <c r="V6" s="161"/>
      <c r="W6" s="161"/>
      <c r="X6" s="161"/>
      <c r="Y6" s="161"/>
      <c r="Z6" s="162"/>
      <c r="AA6" s="28"/>
      <c r="AB6" s="26"/>
      <c r="AC6" s="26"/>
      <c r="AD6" s="26"/>
      <c r="AE6" s="26"/>
      <c r="AF6" s="26"/>
      <c r="AG6" s="26"/>
      <c r="AH6" s="26"/>
      <c r="AI6" s="26"/>
      <c r="AJ6" s="26"/>
      <c r="AK6" s="26"/>
      <c r="AL6" s="26"/>
      <c r="AM6" s="26"/>
      <c r="AN6" s="26"/>
      <c r="AO6" s="26"/>
      <c r="AP6" s="26"/>
      <c r="AQ6" s="26"/>
      <c r="AR6" s="26"/>
      <c r="AS6" s="26"/>
      <c r="AT6" s="26"/>
      <c r="AU6" s="26"/>
      <c r="AV6" s="27"/>
    </row>
    <row r="7" spans="1:48" ht="7.5" customHeight="1" x14ac:dyDescent="0.15">
      <c r="A7" s="21"/>
      <c r="B7" s="23"/>
      <c r="C7" s="23"/>
      <c r="D7" s="24"/>
      <c r="E7" s="24"/>
      <c r="F7" s="24"/>
      <c r="G7" s="24"/>
      <c r="H7" s="24"/>
      <c r="I7" s="24"/>
      <c r="J7" s="24"/>
      <c r="K7" s="24"/>
      <c r="L7" s="24"/>
      <c r="M7" s="24"/>
      <c r="N7" s="24"/>
      <c r="O7" s="37"/>
      <c r="P7" s="37"/>
      <c r="Q7" s="37"/>
      <c r="R7" s="37"/>
      <c r="S7" s="37"/>
      <c r="T7" s="37"/>
      <c r="U7" s="37"/>
      <c r="V7" s="37"/>
      <c r="W7" s="37"/>
      <c r="X7" s="37"/>
      <c r="Y7" s="37"/>
      <c r="Z7" s="37"/>
      <c r="AA7" s="25"/>
      <c r="AB7" s="26"/>
      <c r="AC7" s="26"/>
      <c r="AD7" s="26"/>
      <c r="AE7" s="26"/>
      <c r="AF7" s="26"/>
      <c r="AG7" s="26"/>
      <c r="AH7" s="26"/>
      <c r="AI7" s="26"/>
      <c r="AJ7" s="26"/>
      <c r="AK7" s="26"/>
      <c r="AL7" s="26"/>
      <c r="AM7" s="26"/>
      <c r="AN7" s="26"/>
      <c r="AO7" s="26"/>
      <c r="AP7" s="26"/>
      <c r="AQ7" s="26"/>
      <c r="AR7" s="26"/>
      <c r="AS7" s="26"/>
      <c r="AT7" s="26"/>
      <c r="AU7" s="26"/>
      <c r="AV7" s="27"/>
    </row>
    <row r="8" spans="1:48" ht="66" customHeight="1" x14ac:dyDescent="0.15">
      <c r="A8" s="4"/>
      <c r="B8" s="158" t="s">
        <v>29</v>
      </c>
      <c r="C8" s="158"/>
      <c r="D8" s="158"/>
      <c r="E8" s="158"/>
      <c r="F8" s="158"/>
      <c r="G8" s="158"/>
      <c r="H8" s="158"/>
      <c r="I8" s="158"/>
      <c r="J8" s="158"/>
      <c r="K8" s="158"/>
      <c r="L8" s="158"/>
      <c r="M8" s="158"/>
      <c r="N8" s="158"/>
      <c r="O8" s="158"/>
      <c r="P8" s="158"/>
      <c r="Q8" s="158"/>
      <c r="R8" s="158"/>
      <c r="S8" s="158"/>
      <c r="T8" s="158"/>
      <c r="U8" s="158"/>
      <c r="V8" s="158"/>
      <c r="W8" s="158"/>
      <c r="X8" s="158"/>
      <c r="Y8" s="158"/>
      <c r="Z8" s="158"/>
      <c r="AA8" s="19"/>
      <c r="AB8" s="19"/>
      <c r="AC8" s="19"/>
      <c r="AD8" s="19"/>
      <c r="AE8" s="19"/>
      <c r="AF8" s="19"/>
      <c r="AG8" s="19"/>
      <c r="AH8" s="19"/>
      <c r="AI8" s="19"/>
      <c r="AJ8" s="19"/>
      <c r="AK8" s="19"/>
      <c r="AL8" s="19"/>
      <c r="AM8" s="19"/>
      <c r="AN8" s="19"/>
      <c r="AO8" s="19"/>
      <c r="AP8" s="19"/>
      <c r="AQ8" s="19"/>
      <c r="AR8" s="19"/>
      <c r="AS8" s="19"/>
      <c r="AT8" s="19"/>
      <c r="AU8" s="19"/>
      <c r="AV8" s="20"/>
    </row>
    <row r="9" spans="1:48" ht="7.5" customHeight="1" thickBot="1" x14ac:dyDescent="0.2">
      <c r="A9" s="21"/>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row>
    <row r="10" spans="1:48" ht="14" thickBot="1" x14ac:dyDescent="0.2">
      <c r="A10" s="4"/>
      <c r="B10" s="10"/>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11"/>
      <c r="AR10" s="1" t="s">
        <v>3</v>
      </c>
      <c r="AS10" s="1" t="s">
        <v>0</v>
      </c>
      <c r="AT10" s="1" t="s">
        <v>1</v>
      </c>
      <c r="AU10" s="1" t="s">
        <v>2</v>
      </c>
      <c r="AV10" s="12"/>
    </row>
    <row r="11" spans="1:48" ht="13.5" customHeight="1" thickBot="1" x14ac:dyDescent="0.2">
      <c r="A11" s="154" t="s">
        <v>10</v>
      </c>
      <c r="B11" s="55" t="s">
        <v>4</v>
      </c>
      <c r="C11" s="2"/>
      <c r="D11" s="2"/>
      <c r="E11" s="2"/>
      <c r="F11" s="2"/>
      <c r="G11" s="2"/>
      <c r="H11" s="2"/>
      <c r="I11" s="2"/>
      <c r="J11" s="2"/>
      <c r="K11" s="3"/>
      <c r="L11" s="2"/>
      <c r="M11" s="2"/>
      <c r="N11" s="3"/>
      <c r="O11" s="2"/>
      <c r="P11" s="3"/>
      <c r="Q11" s="2"/>
      <c r="R11" s="3"/>
      <c r="S11" s="2"/>
      <c r="T11" s="3"/>
      <c r="U11" s="2"/>
      <c r="V11" s="2"/>
      <c r="W11" s="2"/>
      <c r="X11" s="3"/>
      <c r="Y11" s="2"/>
      <c r="Z11" s="3"/>
      <c r="AA11" s="2"/>
      <c r="AB11" s="3"/>
      <c r="AC11" s="2"/>
      <c r="AD11" s="3"/>
      <c r="AE11" s="2"/>
      <c r="AF11" s="3"/>
      <c r="AG11" s="2"/>
      <c r="AH11" s="3"/>
      <c r="AI11" s="2"/>
      <c r="AJ11" s="3"/>
      <c r="AK11" s="2"/>
      <c r="AL11" s="3"/>
      <c r="AM11" s="2"/>
      <c r="AN11" s="3"/>
      <c r="AO11" s="2"/>
      <c r="AP11" s="3"/>
      <c r="AQ11" s="2"/>
      <c r="AR11" s="13">
        <f t="shared" ref="AR11:AR19" si="1">SUM(AS11:AT11)</f>
        <v>0</v>
      </c>
      <c r="AS11" s="14">
        <f t="shared" ref="AS11:AS19" si="2">SUM(C11:AP11)</f>
        <v>0</v>
      </c>
      <c r="AT11" s="13">
        <f t="shared" ref="AT11:AT24" si="3">FREQUENCY(C11:AP11,0)</f>
        <v>0</v>
      </c>
      <c r="AU11" s="112" t="e">
        <f t="shared" ref="AU11:AU19" si="4">(AS11)/SUM(AS11,AT11)</f>
        <v>#DIV/0!</v>
      </c>
      <c r="AV11" s="59" t="str">
        <f>"E1.1 - Screening; n="&amp;(AR11)</f>
        <v>E1.1 - Screening; n=0</v>
      </c>
    </row>
    <row r="12" spans="1:48" ht="14" thickBot="1" x14ac:dyDescent="0.2">
      <c r="A12" s="154"/>
      <c r="B12" s="58" t="s">
        <v>16</v>
      </c>
      <c r="C12" s="2"/>
      <c r="D12" s="2"/>
      <c r="E12" s="2"/>
      <c r="F12" s="2"/>
      <c r="G12" s="2"/>
      <c r="H12" s="2"/>
      <c r="I12" s="2"/>
      <c r="J12" s="2"/>
      <c r="K12" s="2"/>
      <c r="L12" s="2"/>
      <c r="M12" s="2"/>
      <c r="N12" s="2"/>
      <c r="O12" s="2"/>
      <c r="P12" s="3"/>
      <c r="Q12" s="3"/>
      <c r="R12" s="3"/>
      <c r="S12" s="2"/>
      <c r="T12" s="2"/>
      <c r="U12" s="2"/>
      <c r="V12" s="2"/>
      <c r="W12" s="2"/>
      <c r="X12" s="2"/>
      <c r="Y12" s="2"/>
      <c r="Z12" s="2"/>
      <c r="AA12" s="2"/>
      <c r="AB12" s="2"/>
      <c r="AC12" s="2"/>
      <c r="AD12" s="2"/>
      <c r="AE12" s="2"/>
      <c r="AF12" s="2"/>
      <c r="AG12" s="2"/>
      <c r="AH12" s="2"/>
      <c r="AI12" s="2"/>
      <c r="AJ12" s="2"/>
      <c r="AK12" s="2"/>
      <c r="AL12" s="2"/>
      <c r="AM12" s="2"/>
      <c r="AN12" s="2"/>
      <c r="AO12" s="2"/>
      <c r="AP12" s="2"/>
      <c r="AQ12" s="2"/>
      <c r="AR12" s="13">
        <f t="shared" si="1"/>
        <v>0</v>
      </c>
      <c r="AS12" s="14">
        <f t="shared" si="2"/>
        <v>0</v>
      </c>
      <c r="AT12" s="13">
        <f t="shared" si="3"/>
        <v>0</v>
      </c>
      <c r="AU12" s="112" t="e">
        <f t="shared" si="4"/>
        <v>#DIV/0!</v>
      </c>
      <c r="AV12" s="59" t="str">
        <f>"E1.2 - Vertiefte Einschätzung; n="&amp;(AR12)</f>
        <v>E1.2 - Vertiefte Einschätzung; n=0</v>
      </c>
    </row>
    <row r="13" spans="1:48" ht="14" thickBot="1" x14ac:dyDescent="0.2">
      <c r="A13" s="154"/>
      <c r="B13" s="58" t="s">
        <v>55</v>
      </c>
      <c r="C13" s="2"/>
      <c r="D13" s="2"/>
      <c r="E13" s="2"/>
      <c r="F13" s="2"/>
      <c r="G13" s="2"/>
      <c r="H13" s="2"/>
      <c r="I13" s="2"/>
      <c r="J13" s="2"/>
      <c r="K13" s="2"/>
      <c r="L13" s="2"/>
      <c r="M13" s="2"/>
      <c r="N13" s="2"/>
      <c r="O13" s="2"/>
      <c r="P13" s="3"/>
      <c r="Q13" s="3"/>
      <c r="R13" s="3"/>
      <c r="S13" s="2"/>
      <c r="T13" s="2"/>
      <c r="U13" s="2"/>
      <c r="V13" s="2"/>
      <c r="W13" s="2"/>
      <c r="X13" s="2"/>
      <c r="Y13" s="2"/>
      <c r="Z13" s="2"/>
      <c r="AA13" s="2"/>
      <c r="AB13" s="2"/>
      <c r="AC13" s="2"/>
      <c r="AD13" s="2"/>
      <c r="AE13" s="2"/>
      <c r="AF13" s="2"/>
      <c r="AG13" s="2"/>
      <c r="AH13" s="2"/>
      <c r="AI13" s="2"/>
      <c r="AJ13" s="2"/>
      <c r="AK13" s="2"/>
      <c r="AL13" s="2"/>
      <c r="AM13" s="2"/>
      <c r="AN13" s="2"/>
      <c r="AO13" s="2"/>
      <c r="AP13" s="2"/>
      <c r="AQ13" s="2"/>
      <c r="AR13" s="13">
        <f t="shared" si="1"/>
        <v>0</v>
      </c>
      <c r="AS13" s="14">
        <f t="shared" si="2"/>
        <v>0</v>
      </c>
      <c r="AT13" s="13">
        <f t="shared" si="3"/>
        <v>0</v>
      </c>
      <c r="AU13" s="112" t="e">
        <f t="shared" si="4"/>
        <v>#DIV/0!</v>
      </c>
      <c r="AV13" s="59" t="str">
        <f>"E1.3 - Wiederholung Einschätzung; n="&amp;(AR13)</f>
        <v>E1.3 - Wiederholung Einschätzung; n=0</v>
      </c>
    </row>
    <row r="14" spans="1:48" ht="14" thickBot="1" x14ac:dyDescent="0.2">
      <c r="A14" s="154"/>
      <c r="B14" s="58" t="s">
        <v>5</v>
      </c>
      <c r="C14" s="2"/>
      <c r="D14" s="2"/>
      <c r="E14" s="2"/>
      <c r="F14" s="2"/>
      <c r="G14" s="2"/>
      <c r="H14" s="2"/>
      <c r="I14" s="2"/>
      <c r="J14" s="2"/>
      <c r="K14" s="2"/>
      <c r="L14" s="2"/>
      <c r="M14" s="2"/>
      <c r="N14" s="2"/>
      <c r="O14" s="2"/>
      <c r="P14" s="3"/>
      <c r="Q14" s="3"/>
      <c r="R14" s="3"/>
      <c r="S14" s="2"/>
      <c r="T14" s="2"/>
      <c r="U14" s="2"/>
      <c r="V14" s="2"/>
      <c r="W14" s="2"/>
      <c r="X14" s="2"/>
      <c r="Y14" s="2"/>
      <c r="Z14" s="2"/>
      <c r="AA14" s="2"/>
      <c r="AB14" s="2"/>
      <c r="AC14" s="2"/>
      <c r="AD14" s="2"/>
      <c r="AE14" s="2"/>
      <c r="AF14" s="2"/>
      <c r="AG14" s="2"/>
      <c r="AH14" s="2"/>
      <c r="AI14" s="2"/>
      <c r="AJ14" s="2"/>
      <c r="AK14" s="2"/>
      <c r="AL14" s="2"/>
      <c r="AM14" s="2"/>
      <c r="AN14" s="2"/>
      <c r="AO14" s="2"/>
      <c r="AP14" s="2"/>
      <c r="AQ14" s="2"/>
      <c r="AR14" s="13">
        <f t="shared" si="1"/>
        <v>0</v>
      </c>
      <c r="AS14" s="14">
        <f t="shared" si="2"/>
        <v>0</v>
      </c>
      <c r="AT14" s="13">
        <f t="shared" si="3"/>
        <v>0</v>
      </c>
      <c r="AU14" s="112" t="e">
        <f t="shared" si="4"/>
        <v>#DIV/0!</v>
      </c>
      <c r="AV14" s="59" t="str">
        <f>"E2.1 - Vorliegen Maßnahmenplan; n="&amp;(AR14)</f>
        <v>E2.1 - Vorliegen Maßnahmenplan; n=0</v>
      </c>
    </row>
    <row r="15" spans="1:48" ht="14" thickBot="1" x14ac:dyDescent="0.2">
      <c r="A15" s="154"/>
      <c r="B15" s="58" t="s">
        <v>12</v>
      </c>
      <c r="C15" s="2"/>
      <c r="D15" s="2"/>
      <c r="E15" s="2"/>
      <c r="F15" s="2"/>
      <c r="G15" s="2"/>
      <c r="H15" s="2"/>
      <c r="I15" s="2"/>
      <c r="J15" s="2"/>
      <c r="K15" s="2"/>
      <c r="L15" s="2"/>
      <c r="M15" s="2"/>
      <c r="N15" s="2"/>
      <c r="O15" s="2"/>
      <c r="P15" s="3"/>
      <c r="Q15" s="3"/>
      <c r="R15" s="3"/>
      <c r="S15" s="2"/>
      <c r="T15" s="2"/>
      <c r="U15" s="2"/>
      <c r="V15" s="2"/>
      <c r="W15" s="2"/>
      <c r="X15" s="2"/>
      <c r="Y15" s="2"/>
      <c r="Z15" s="2"/>
      <c r="AA15" s="2"/>
      <c r="AB15" s="2"/>
      <c r="AC15" s="2"/>
      <c r="AD15" s="2"/>
      <c r="AE15" s="2"/>
      <c r="AF15" s="2"/>
      <c r="AG15" s="2"/>
      <c r="AH15" s="2"/>
      <c r="AI15" s="2"/>
      <c r="AJ15" s="2"/>
      <c r="AK15" s="2"/>
      <c r="AL15" s="2"/>
      <c r="AM15" s="2"/>
      <c r="AN15" s="2"/>
      <c r="AO15" s="2"/>
      <c r="AP15" s="2"/>
      <c r="AQ15" s="2"/>
      <c r="AR15" s="13">
        <f t="shared" si="1"/>
        <v>0</v>
      </c>
      <c r="AS15" s="14">
        <f t="shared" si="2"/>
        <v>0</v>
      </c>
      <c r="AT15" s="13">
        <f t="shared" si="3"/>
        <v>0</v>
      </c>
      <c r="AU15" s="112" t="e">
        <f t="shared" si="4"/>
        <v>#DIV/0!</v>
      </c>
      <c r="AV15" s="59" t="str">
        <f>"E3.1 - Angebot Schulung + Beratung; n="&amp;(AR15)</f>
        <v>E3.1 - Angebot Schulung + Beratung; n=0</v>
      </c>
    </row>
    <row r="16" spans="1:48" ht="14" thickBot="1" x14ac:dyDescent="0.2">
      <c r="A16" s="155"/>
      <c r="B16" s="58" t="s">
        <v>6</v>
      </c>
      <c r="C16" s="2"/>
      <c r="D16" s="2"/>
      <c r="E16" s="2"/>
      <c r="F16" s="2"/>
      <c r="G16" s="2"/>
      <c r="H16" s="2"/>
      <c r="I16" s="2"/>
      <c r="J16" s="2"/>
      <c r="K16" s="2"/>
      <c r="L16" s="2"/>
      <c r="M16" s="2"/>
      <c r="N16" s="2"/>
      <c r="O16" s="2"/>
      <c r="P16" s="3"/>
      <c r="Q16" s="3"/>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13">
        <f t="shared" si="1"/>
        <v>0</v>
      </c>
      <c r="AS16" s="14">
        <f t="shared" si="2"/>
        <v>0</v>
      </c>
      <c r="AT16" s="13">
        <f t="shared" si="3"/>
        <v>0</v>
      </c>
      <c r="AU16" s="112" t="e">
        <f t="shared" si="4"/>
        <v>#DIV/0!</v>
      </c>
      <c r="AV16" s="59" t="str">
        <f>"E4.1 - Angebot der festgelegten Maßnahmen; n="&amp;(AR16)</f>
        <v>E4.1 - Angebot der festgelegten Maßnahmen; n=0</v>
      </c>
    </row>
    <row r="17" spans="1:48" ht="14" thickBot="1" x14ac:dyDescent="0.2">
      <c r="A17" s="155"/>
      <c r="B17" s="58" t="s">
        <v>7</v>
      </c>
      <c r="C17" s="2"/>
      <c r="D17" s="2"/>
      <c r="E17" s="2"/>
      <c r="F17" s="2"/>
      <c r="G17" s="2"/>
      <c r="H17" s="2"/>
      <c r="I17" s="2"/>
      <c r="J17" s="2"/>
      <c r="K17" s="2"/>
      <c r="L17" s="2"/>
      <c r="M17" s="2"/>
      <c r="N17" s="2"/>
      <c r="O17" s="2"/>
      <c r="P17" s="3"/>
      <c r="Q17" s="3"/>
      <c r="R17" s="3"/>
      <c r="S17" s="2"/>
      <c r="T17" s="2"/>
      <c r="U17" s="2"/>
      <c r="V17" s="2"/>
      <c r="W17" s="2"/>
      <c r="X17" s="2"/>
      <c r="Y17" s="2"/>
      <c r="Z17" s="2"/>
      <c r="AA17" s="2"/>
      <c r="AB17" s="2"/>
      <c r="AC17" s="2"/>
      <c r="AD17" s="2"/>
      <c r="AE17" s="2"/>
      <c r="AF17" s="2"/>
      <c r="AG17" s="2"/>
      <c r="AH17" s="2"/>
      <c r="AI17" s="2"/>
      <c r="AJ17" s="2"/>
      <c r="AK17" s="2"/>
      <c r="AL17" s="2"/>
      <c r="AM17" s="2"/>
      <c r="AN17" s="2"/>
      <c r="AO17" s="2"/>
      <c r="AP17" s="2"/>
      <c r="AQ17" s="2"/>
      <c r="AR17" s="13">
        <f t="shared" si="1"/>
        <v>0</v>
      </c>
      <c r="AS17" s="14">
        <f t="shared" si="2"/>
        <v>0</v>
      </c>
      <c r="AT17" s="13">
        <f t="shared" si="3"/>
        <v>0</v>
      </c>
      <c r="AU17" s="112" t="e">
        <f t="shared" si="4"/>
        <v>#DIV/0!</v>
      </c>
      <c r="AV17" s="59" t="str">
        <f>"E4.2 - Angebot der festgelegten Hilfsmittel; n="&amp;(AR17)</f>
        <v>E4.2 - Angebot der festgelegten Hilfsmittel; n=0</v>
      </c>
    </row>
    <row r="18" spans="1:48" ht="14" thickBot="1" x14ac:dyDescent="0.2">
      <c r="A18" s="155"/>
      <c r="B18" s="58" t="s">
        <v>13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13">
        <f t="shared" si="1"/>
        <v>0</v>
      </c>
      <c r="AS18" s="14">
        <f t="shared" si="2"/>
        <v>0</v>
      </c>
      <c r="AT18" s="13">
        <f t="shared" si="3"/>
        <v>0</v>
      </c>
      <c r="AU18" s="112" t="e">
        <f t="shared" si="4"/>
        <v>#DIV/0!</v>
      </c>
      <c r="AV18" s="59" t="str">
        <f>"E5.1 - Evaluation der Maßnahmen; n="&amp;(AR18)</f>
        <v>E5.1 - Evaluation der Maßnahmen; n=0</v>
      </c>
    </row>
    <row r="19" spans="1:48" ht="14" thickBot="1" x14ac:dyDescent="0.2">
      <c r="A19" s="155"/>
      <c r="B19" s="58" t="s">
        <v>54</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13">
        <f t="shared" si="1"/>
        <v>0</v>
      </c>
      <c r="AS19" s="14">
        <f t="shared" si="2"/>
        <v>0</v>
      </c>
      <c r="AT19" s="13">
        <f t="shared" si="3"/>
        <v>0</v>
      </c>
      <c r="AU19" s="112" t="e">
        <f t="shared" si="4"/>
        <v>#DIV/0!</v>
      </c>
      <c r="AV19" s="59" t="str">
        <f>"E5.2 - Sturzanalyse; n="&amp;(AR19)</f>
        <v>E5.2 - Sturzanalyse; n=0</v>
      </c>
    </row>
    <row r="20" spans="1:48" ht="6" customHeight="1" thickBot="1" x14ac:dyDescent="0.2">
      <c r="A20" s="4"/>
      <c r="B20" s="57"/>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13"/>
      <c r="AV20" s="60"/>
    </row>
    <row r="21" spans="1:48" ht="13.5" customHeight="1" thickBot="1" x14ac:dyDescent="0.2">
      <c r="A21" s="156" t="s">
        <v>11</v>
      </c>
      <c r="B21" s="56" t="s">
        <v>14</v>
      </c>
      <c r="C21" s="2"/>
      <c r="D21" s="2"/>
      <c r="E21" s="2"/>
      <c r="F21" s="2"/>
      <c r="G21" s="2"/>
      <c r="H21" s="2"/>
      <c r="I21" s="2"/>
      <c r="J21" s="3"/>
      <c r="K21" s="2"/>
      <c r="L21" s="2"/>
      <c r="M21" s="2"/>
      <c r="N21" s="3"/>
      <c r="O21" s="2"/>
      <c r="P21" s="3"/>
      <c r="Q21" s="2"/>
      <c r="R21" s="3"/>
      <c r="S21" s="2"/>
      <c r="T21" s="3"/>
      <c r="U21" s="2"/>
      <c r="V21" s="3"/>
      <c r="W21" s="3"/>
      <c r="X21" s="3"/>
      <c r="Y21" s="3"/>
      <c r="Z21" s="3"/>
      <c r="AA21" s="3"/>
      <c r="AB21" s="3"/>
      <c r="AC21" s="2"/>
      <c r="AD21" s="3"/>
      <c r="AE21" s="2"/>
      <c r="AF21" s="3"/>
      <c r="AG21" s="2"/>
      <c r="AH21" s="3"/>
      <c r="AI21" s="2"/>
      <c r="AJ21" s="3"/>
      <c r="AK21" s="2"/>
      <c r="AL21" s="3"/>
      <c r="AM21" s="2"/>
      <c r="AN21" s="3"/>
      <c r="AO21" s="2"/>
      <c r="AP21" s="2"/>
      <c r="AQ21" s="2"/>
      <c r="AR21" s="13">
        <f>SUM(AS21:AT21)</f>
        <v>0</v>
      </c>
      <c r="AS21" s="14">
        <f>SUM(C21:AP21)</f>
        <v>0</v>
      </c>
      <c r="AT21" s="13">
        <f t="shared" si="3"/>
        <v>0</v>
      </c>
      <c r="AU21" s="112" t="e">
        <f>(AS21)/SUM(AS21,AT21)</f>
        <v>#DIV/0!</v>
      </c>
      <c r="AV21" s="59" t="str">
        <f>"E3.2 - Beratung zur Sturzvermeidung; n="&amp;(AR21)</f>
        <v>E3.2 - Beratung zur Sturzvermeidung; n=0</v>
      </c>
    </row>
    <row r="22" spans="1:48" ht="14" thickBot="1" x14ac:dyDescent="0.2">
      <c r="A22" s="156"/>
      <c r="B22" s="58" t="s">
        <v>85</v>
      </c>
      <c r="C22" s="2"/>
      <c r="D22" s="2"/>
      <c r="E22" s="2"/>
      <c r="F22" s="2"/>
      <c r="G22" s="2"/>
      <c r="H22" s="2"/>
      <c r="I22" s="2"/>
      <c r="J22" s="3"/>
      <c r="K22" s="2"/>
      <c r="L22" s="2"/>
      <c r="M22" s="2"/>
      <c r="N22" s="2"/>
      <c r="O22" s="2"/>
      <c r="P22" s="2"/>
      <c r="Q22" s="2"/>
      <c r="R22" s="2"/>
      <c r="S22" s="2"/>
      <c r="T22" s="2"/>
      <c r="U22" s="2"/>
      <c r="V22" s="3"/>
      <c r="W22" s="2"/>
      <c r="X22" s="2"/>
      <c r="Y22" s="2"/>
      <c r="Z22" s="2"/>
      <c r="AA22" s="2"/>
      <c r="AB22" s="2"/>
      <c r="AC22" s="2"/>
      <c r="AD22" s="2"/>
      <c r="AE22" s="2"/>
      <c r="AF22" s="2"/>
      <c r="AG22" s="2"/>
      <c r="AH22" s="2"/>
      <c r="AI22" s="2"/>
      <c r="AJ22" s="2"/>
      <c r="AK22" s="2"/>
      <c r="AL22" s="2"/>
      <c r="AM22" s="2"/>
      <c r="AN22" s="2"/>
      <c r="AO22" s="2"/>
      <c r="AP22" s="2"/>
      <c r="AQ22" s="2"/>
      <c r="AR22" s="13">
        <f>SUM(AS22:AT22)</f>
        <v>0</v>
      </c>
      <c r="AS22" s="14">
        <f>SUM(C22:AP22)</f>
        <v>0</v>
      </c>
      <c r="AT22" s="13">
        <f t="shared" si="3"/>
        <v>0</v>
      </c>
      <c r="AU22" s="112" t="e">
        <f>(AS22)/SUM(AS22,AT22)</f>
        <v>#DIV/0!</v>
      </c>
      <c r="AV22" s="59" t="str">
        <f>"E4.4 - Koordination Maßnahmen; n="&amp;(AR22)</f>
        <v>E4.4 - Koordination Maßnahmen; n=0</v>
      </c>
    </row>
    <row r="23" spans="1:48" ht="14" thickBot="1" x14ac:dyDescent="0.2">
      <c r="A23" s="156"/>
      <c r="B23" s="58" t="s">
        <v>56</v>
      </c>
      <c r="C23" s="3"/>
      <c r="D23" s="2"/>
      <c r="E23" s="2"/>
      <c r="F23" s="2"/>
      <c r="G23" s="2"/>
      <c r="H23" s="2"/>
      <c r="I23" s="2"/>
      <c r="J23" s="3"/>
      <c r="K23" s="2"/>
      <c r="L23" s="2"/>
      <c r="M23" s="2"/>
      <c r="N23" s="2"/>
      <c r="O23" s="2"/>
      <c r="P23" s="2"/>
      <c r="Q23" s="2"/>
      <c r="R23" s="2"/>
      <c r="S23" s="2"/>
      <c r="T23" s="2"/>
      <c r="U23" s="2"/>
      <c r="V23" s="3"/>
      <c r="W23" s="2"/>
      <c r="X23" s="2"/>
      <c r="Y23" s="2"/>
      <c r="Z23" s="2"/>
      <c r="AA23" s="2"/>
      <c r="AB23" s="2"/>
      <c r="AC23" s="2"/>
      <c r="AD23" s="2"/>
      <c r="AE23" s="2"/>
      <c r="AF23" s="2"/>
      <c r="AG23" s="2"/>
      <c r="AH23" s="2"/>
      <c r="AI23" s="2"/>
      <c r="AJ23" s="2"/>
      <c r="AK23" s="2"/>
      <c r="AL23" s="2"/>
      <c r="AM23" s="2"/>
      <c r="AN23" s="2"/>
      <c r="AO23" s="2"/>
      <c r="AP23" s="2"/>
      <c r="AQ23" s="2"/>
      <c r="AR23" s="13">
        <f>SUM(AS23:AT23)</f>
        <v>0</v>
      </c>
      <c r="AS23" s="14">
        <f>SUM(C23:AP23)</f>
        <v>0</v>
      </c>
      <c r="AT23" s="13">
        <f t="shared" si="3"/>
        <v>0</v>
      </c>
      <c r="AU23" s="112" t="e">
        <f>(AS23)/SUM(AS23,AT23)</f>
        <v>#DIV/0!</v>
      </c>
      <c r="AV23" s="59" t="str">
        <f>"E4.4 - Umgebungsanpassung; n="&amp;(AR23)</f>
        <v>E4.4 - Umgebungsanpassung; n=0</v>
      </c>
    </row>
    <row r="24" spans="1:48" ht="14" thickBot="1" x14ac:dyDescent="0.2">
      <c r="A24" s="156"/>
      <c r="B24" s="56" t="s">
        <v>57</v>
      </c>
      <c r="C24" s="2"/>
      <c r="D24" s="2"/>
      <c r="E24" s="2"/>
      <c r="F24" s="2"/>
      <c r="G24" s="2"/>
      <c r="H24" s="2"/>
      <c r="I24" s="2"/>
      <c r="J24" s="3"/>
      <c r="K24" s="2"/>
      <c r="L24" s="2"/>
      <c r="M24" s="2"/>
      <c r="N24" s="2"/>
      <c r="O24" s="2"/>
      <c r="P24" s="2"/>
      <c r="Q24" s="2"/>
      <c r="R24" s="2"/>
      <c r="S24" s="2"/>
      <c r="T24" s="2"/>
      <c r="U24" s="2"/>
      <c r="V24" s="3"/>
      <c r="W24" s="2"/>
      <c r="X24" s="2"/>
      <c r="Y24" s="2"/>
      <c r="Z24" s="2"/>
      <c r="AA24" s="2"/>
      <c r="AB24" s="2"/>
      <c r="AC24" s="2"/>
      <c r="AD24" s="2"/>
      <c r="AE24" s="2"/>
      <c r="AF24" s="2"/>
      <c r="AG24" s="2"/>
      <c r="AH24" s="2"/>
      <c r="AI24" s="2"/>
      <c r="AJ24" s="2"/>
      <c r="AK24" s="2"/>
      <c r="AL24" s="2"/>
      <c r="AM24" s="2"/>
      <c r="AN24" s="2"/>
      <c r="AO24" s="2"/>
      <c r="AP24" s="2"/>
      <c r="AQ24" s="2"/>
      <c r="AR24" s="13">
        <f>SUM(AS24:AT24)</f>
        <v>0</v>
      </c>
      <c r="AS24" s="14">
        <f>SUM(C24:AP24)</f>
        <v>0</v>
      </c>
      <c r="AT24" s="13">
        <f t="shared" si="3"/>
        <v>0</v>
      </c>
      <c r="AU24" s="112" t="e">
        <f>(AS24)/SUM(AS24,AT24)</f>
        <v>#DIV/0!</v>
      </c>
      <c r="AV24" s="59" t="str">
        <f>"E4.5 - Einsatz Hilfsmittel; n="&amp;(AR24)</f>
        <v>E4.5 - Einsatz Hilfsmittel; n=0</v>
      </c>
    </row>
    <row r="25" spans="1:48" ht="6" customHeight="1" thickBot="1" x14ac:dyDescent="0.2">
      <c r="A25" s="4"/>
      <c r="B25" s="57"/>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13"/>
      <c r="AV25" s="60"/>
    </row>
    <row r="26" spans="1:48" ht="13.5" customHeight="1" thickBot="1" x14ac:dyDescent="0.2">
      <c r="A26" s="154" t="s">
        <v>86</v>
      </c>
      <c r="B26" s="56" t="s">
        <v>8</v>
      </c>
      <c r="C26" s="3"/>
      <c r="D26" s="2"/>
      <c r="E26" s="2"/>
      <c r="F26" s="2"/>
      <c r="G26" s="2"/>
      <c r="H26" s="3"/>
      <c r="I26" s="2"/>
      <c r="J26" s="3"/>
      <c r="K26" s="2"/>
      <c r="L26" s="2"/>
      <c r="M26" s="2"/>
      <c r="N26" s="3"/>
      <c r="O26" s="2"/>
      <c r="P26" s="3"/>
      <c r="Q26" s="3"/>
      <c r="R26" s="3"/>
      <c r="S26" s="2"/>
      <c r="T26" s="3"/>
      <c r="U26" s="3"/>
      <c r="V26" s="3"/>
      <c r="W26" s="2"/>
      <c r="X26" s="3"/>
      <c r="Y26" s="2"/>
      <c r="Z26" s="3"/>
      <c r="AA26" s="2"/>
      <c r="AB26" s="3"/>
      <c r="AC26" s="2"/>
      <c r="AD26" s="3"/>
      <c r="AE26" s="2"/>
      <c r="AF26" s="3"/>
      <c r="AG26" s="2"/>
      <c r="AH26" s="3"/>
      <c r="AI26" s="2"/>
      <c r="AJ26" s="3"/>
      <c r="AK26" s="2"/>
      <c r="AL26" s="3"/>
      <c r="AM26" s="2"/>
      <c r="AN26" s="3"/>
      <c r="AO26" s="2"/>
      <c r="AP26" s="2"/>
      <c r="AQ26" s="2"/>
      <c r="AR26" s="13">
        <f t="shared" ref="AR26:AR31" si="5">SUM(AS26:AT26)</f>
        <v>0</v>
      </c>
      <c r="AS26" s="14">
        <f t="shared" ref="AS26:AS31" si="6">SUM(C26:AP26)</f>
        <v>0</v>
      </c>
      <c r="AT26" s="13">
        <f t="shared" ref="AT26:AT31" si="7">FREQUENCY(C26:AP26,0)</f>
        <v>0</v>
      </c>
      <c r="AU26" s="112" t="e">
        <f t="shared" ref="AU26:AU31" si="8">(AS26)/SUM(AS26,AT26)</f>
        <v>#DIV/0!</v>
      </c>
      <c r="AV26" s="59" t="str">
        <f>"E2.2 - Beteiligung Maßnahmenplanung; n="&amp;(AR26)</f>
        <v>E2.2 - Beteiligung Maßnahmenplanung; n=0</v>
      </c>
    </row>
    <row r="27" spans="1:48" ht="14" thickBot="1" x14ac:dyDescent="0.2">
      <c r="A27" s="154"/>
      <c r="B27" s="56" t="s">
        <v>61</v>
      </c>
      <c r="C27" s="2"/>
      <c r="D27" s="2"/>
      <c r="E27" s="2"/>
      <c r="F27" s="2"/>
      <c r="G27" s="2"/>
      <c r="H27" s="3"/>
      <c r="I27" s="2"/>
      <c r="J27" s="3"/>
      <c r="K27" s="2"/>
      <c r="L27" s="2"/>
      <c r="M27" s="2"/>
      <c r="N27" s="2"/>
      <c r="O27" s="2"/>
      <c r="P27" s="2"/>
      <c r="Q27" s="3"/>
      <c r="R27" s="2"/>
      <c r="S27" s="2"/>
      <c r="T27" s="3"/>
      <c r="U27" s="2"/>
      <c r="V27" s="2"/>
      <c r="W27" s="2"/>
      <c r="X27" s="2"/>
      <c r="Y27" s="2"/>
      <c r="Z27" s="2"/>
      <c r="AA27" s="2"/>
      <c r="AB27" s="2"/>
      <c r="AC27" s="2"/>
      <c r="AD27" s="2"/>
      <c r="AE27" s="2"/>
      <c r="AF27" s="2"/>
      <c r="AG27" s="2"/>
      <c r="AH27" s="2"/>
      <c r="AI27" s="2"/>
      <c r="AJ27" s="2"/>
      <c r="AK27" s="2"/>
      <c r="AL27" s="2"/>
      <c r="AM27" s="2"/>
      <c r="AN27" s="2"/>
      <c r="AO27" s="2"/>
      <c r="AP27" s="2"/>
      <c r="AQ27" s="2"/>
      <c r="AR27" s="13">
        <f t="shared" si="5"/>
        <v>0</v>
      </c>
      <c r="AS27" s="14">
        <f t="shared" si="6"/>
        <v>0</v>
      </c>
      <c r="AT27" s="13">
        <f t="shared" si="7"/>
        <v>0</v>
      </c>
      <c r="AU27" s="112" t="e">
        <f>(AS27)/SUM(AS27,AT27)</f>
        <v>#DIV/0!</v>
      </c>
      <c r="AV27" s="59" t="str">
        <f>"E3.3 - Information zu Sturzrisiko; n="&amp;(AR27)</f>
        <v>E3.3 - Information zu Sturzrisiko; n=0</v>
      </c>
    </row>
    <row r="28" spans="1:48" ht="14" thickBot="1" x14ac:dyDescent="0.2">
      <c r="A28" s="154"/>
      <c r="B28" s="56" t="s">
        <v>62</v>
      </c>
      <c r="C28" s="2"/>
      <c r="D28" s="2"/>
      <c r="E28" s="2"/>
      <c r="F28" s="2"/>
      <c r="G28" s="2"/>
      <c r="H28" s="3"/>
      <c r="I28" s="2"/>
      <c r="J28" s="3"/>
      <c r="K28" s="2"/>
      <c r="L28" s="2"/>
      <c r="M28" s="2"/>
      <c r="N28" s="2"/>
      <c r="O28" s="2"/>
      <c r="P28" s="2"/>
      <c r="Q28" s="3"/>
      <c r="R28" s="2"/>
      <c r="S28" s="2"/>
      <c r="T28" s="3"/>
      <c r="U28" s="3"/>
      <c r="V28" s="2"/>
      <c r="W28" s="2"/>
      <c r="X28" s="3"/>
      <c r="Y28" s="3"/>
      <c r="Z28" s="3"/>
      <c r="AA28" s="2"/>
      <c r="AB28" s="3"/>
      <c r="AC28" s="2"/>
      <c r="AD28" s="2"/>
      <c r="AE28" s="2"/>
      <c r="AF28" s="2"/>
      <c r="AG28" s="2"/>
      <c r="AH28" s="2"/>
      <c r="AI28" s="2"/>
      <c r="AJ28" s="2"/>
      <c r="AK28" s="2"/>
      <c r="AL28" s="2"/>
      <c r="AM28" s="2"/>
      <c r="AN28" s="2"/>
      <c r="AO28" s="2"/>
      <c r="AP28" s="2"/>
      <c r="AQ28" s="2"/>
      <c r="AR28" s="13">
        <f t="shared" si="5"/>
        <v>0</v>
      </c>
      <c r="AS28" s="14">
        <f t="shared" si="6"/>
        <v>0</v>
      </c>
      <c r="AT28" s="13">
        <f t="shared" si="7"/>
        <v>0</v>
      </c>
      <c r="AU28" s="112" t="e">
        <f>(AS28)/SUM(AS28,AT28)</f>
        <v>#DIV/0!</v>
      </c>
      <c r="AV28" s="59" t="str">
        <f>"E3.4 - Beratungsangebot zu Sturzvermeidung; n="&amp;(AR28)</f>
        <v>E3.4 - Beratungsangebot zu Sturzvermeidung; n=0</v>
      </c>
    </row>
    <row r="29" spans="1:48" ht="14" thickBot="1" x14ac:dyDescent="0.2">
      <c r="A29" s="154"/>
      <c r="B29" s="58" t="s">
        <v>87</v>
      </c>
      <c r="C29" s="2"/>
      <c r="D29" s="2"/>
      <c r="E29" s="2"/>
      <c r="F29" s="2"/>
      <c r="G29" s="2"/>
      <c r="H29" s="3"/>
      <c r="I29" s="2"/>
      <c r="J29" s="3"/>
      <c r="K29" s="2"/>
      <c r="L29" s="2"/>
      <c r="M29" s="2"/>
      <c r="N29" s="2"/>
      <c r="O29" s="2"/>
      <c r="P29" s="2"/>
      <c r="Q29" s="3"/>
      <c r="R29" s="2"/>
      <c r="S29" s="2"/>
      <c r="T29" s="3"/>
      <c r="U29" s="2"/>
      <c r="V29" s="2"/>
      <c r="W29" s="2"/>
      <c r="X29" s="2"/>
      <c r="Y29" s="2"/>
      <c r="Z29" s="2"/>
      <c r="AA29" s="2"/>
      <c r="AB29" s="2"/>
      <c r="AC29" s="2"/>
      <c r="AD29" s="2"/>
      <c r="AE29" s="2"/>
      <c r="AF29" s="2"/>
      <c r="AG29" s="2"/>
      <c r="AH29" s="2"/>
      <c r="AI29" s="2"/>
      <c r="AJ29" s="2"/>
      <c r="AK29" s="2"/>
      <c r="AL29" s="2"/>
      <c r="AM29" s="2"/>
      <c r="AN29" s="2"/>
      <c r="AO29" s="2"/>
      <c r="AP29" s="2"/>
      <c r="AQ29" s="2"/>
      <c r="AR29" s="13">
        <f t="shared" si="5"/>
        <v>0</v>
      </c>
      <c r="AS29" s="14">
        <f t="shared" si="6"/>
        <v>0</v>
      </c>
      <c r="AT29" s="13">
        <f t="shared" si="7"/>
        <v>0</v>
      </c>
      <c r="AU29" s="112" t="e">
        <f>(AS29)/SUM(AS29,AT29)</f>
        <v>#DIV/0!</v>
      </c>
      <c r="AV29" s="59" t="str">
        <f>"E3.5 - Bewertung des Informationsangebotes; n="&amp;(AR29)</f>
        <v>E3.5 - Bewertung des Informationsangebotes; n=0</v>
      </c>
    </row>
    <row r="30" spans="1:48" ht="14" thickBot="1" x14ac:dyDescent="0.2">
      <c r="A30" s="157"/>
      <c r="B30" s="56" t="s">
        <v>58</v>
      </c>
      <c r="C30" s="2"/>
      <c r="D30" s="2"/>
      <c r="E30" s="2"/>
      <c r="F30" s="2"/>
      <c r="G30" s="2"/>
      <c r="H30" s="3"/>
      <c r="I30" s="2"/>
      <c r="J30" s="3"/>
      <c r="K30" s="2"/>
      <c r="L30" s="2"/>
      <c r="M30" s="2"/>
      <c r="N30" s="2"/>
      <c r="O30" s="2"/>
      <c r="P30" s="2"/>
      <c r="Q30" s="3"/>
      <c r="R30" s="2"/>
      <c r="S30" s="2"/>
      <c r="T30" s="3"/>
      <c r="U30" s="2"/>
      <c r="V30" s="2"/>
      <c r="W30" s="2"/>
      <c r="X30" s="2"/>
      <c r="Y30" s="2"/>
      <c r="Z30" s="2"/>
      <c r="AA30" s="2"/>
      <c r="AB30" s="2"/>
      <c r="AC30" s="2"/>
      <c r="AD30" s="2"/>
      <c r="AE30" s="2"/>
      <c r="AF30" s="2"/>
      <c r="AG30" s="2"/>
      <c r="AH30" s="2"/>
      <c r="AI30" s="2"/>
      <c r="AJ30" s="2"/>
      <c r="AK30" s="2"/>
      <c r="AL30" s="2"/>
      <c r="AM30" s="2"/>
      <c r="AN30" s="2"/>
      <c r="AO30" s="2"/>
      <c r="AP30" s="2"/>
      <c r="AQ30" s="2"/>
      <c r="AR30" s="13">
        <f t="shared" si="5"/>
        <v>0</v>
      </c>
      <c r="AS30" s="14">
        <f t="shared" si="6"/>
        <v>0</v>
      </c>
      <c r="AT30" s="13">
        <f t="shared" si="7"/>
        <v>0</v>
      </c>
      <c r="AU30" s="112" t="e">
        <f t="shared" si="8"/>
        <v>#DIV/0!</v>
      </c>
      <c r="AV30" s="59" t="str">
        <f>"E4.6 - Hilfs-/Unterstützungsangebot erhalten; n="&amp;(AR30)</f>
        <v>E4.6 - Hilfs-/Unterstützungsangebot erhalten; n=0</v>
      </c>
    </row>
    <row r="31" spans="1:48" s="87" customFormat="1" ht="14" thickBot="1" x14ac:dyDescent="0.2">
      <c r="A31" s="157"/>
      <c r="B31" s="88" t="s">
        <v>63</v>
      </c>
      <c r="C31" s="77"/>
      <c r="D31" s="77"/>
      <c r="E31" s="77"/>
      <c r="F31" s="77"/>
      <c r="G31" s="77"/>
      <c r="H31" s="3"/>
      <c r="I31" s="77"/>
      <c r="J31" s="85"/>
      <c r="K31" s="77"/>
      <c r="L31" s="77"/>
      <c r="M31" s="77"/>
      <c r="N31" s="77"/>
      <c r="O31" s="77"/>
      <c r="P31" s="77"/>
      <c r="Q31" s="85"/>
      <c r="R31" s="77"/>
      <c r="S31" s="77"/>
      <c r="T31" s="85"/>
      <c r="U31" s="85"/>
      <c r="V31" s="77"/>
      <c r="W31" s="77"/>
      <c r="X31" s="85"/>
      <c r="Y31" s="85"/>
      <c r="Z31" s="85"/>
      <c r="AA31" s="77"/>
      <c r="AB31" s="85"/>
      <c r="AC31" s="77"/>
      <c r="AD31" s="77"/>
      <c r="AE31" s="77"/>
      <c r="AF31" s="77"/>
      <c r="AG31" s="77"/>
      <c r="AH31" s="77"/>
      <c r="AI31" s="77"/>
      <c r="AJ31" s="77"/>
      <c r="AK31" s="77"/>
      <c r="AL31" s="77"/>
      <c r="AM31" s="77"/>
      <c r="AN31" s="77"/>
      <c r="AO31" s="77"/>
      <c r="AP31" s="77"/>
      <c r="AQ31" s="77"/>
      <c r="AR31" s="78">
        <f t="shared" si="5"/>
        <v>0</v>
      </c>
      <c r="AS31" s="79">
        <f t="shared" si="6"/>
        <v>0</v>
      </c>
      <c r="AT31" s="78">
        <f t="shared" si="7"/>
        <v>0</v>
      </c>
      <c r="AU31" s="114" t="e">
        <f t="shared" si="8"/>
        <v>#DIV/0!</v>
      </c>
      <c r="AV31" s="86" t="str">
        <f>"E5.3 - Hilfs-/Unterstützungsangebot hilfreich; n="&amp;(AR31)</f>
        <v>E5.3 - Hilfs-/Unterstützungsangebot hilfreich; n=0</v>
      </c>
    </row>
    <row r="32" spans="1:48" ht="14.5"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16"/>
      <c r="AD35" s="4"/>
      <c r="AE35" s="4"/>
      <c r="AF35" s="4"/>
      <c r="AG35" s="4"/>
      <c r="AH35" s="4"/>
      <c r="AI35" s="4"/>
      <c r="AJ35" s="4"/>
      <c r="AK35" s="4"/>
      <c r="AL35" s="4"/>
      <c r="AM35" s="4"/>
      <c r="AN35" s="4"/>
      <c r="AO35" s="4"/>
      <c r="AP35" s="4"/>
      <c r="AQ35" s="4"/>
      <c r="AR35" s="4"/>
      <c r="AS35" s="4"/>
      <c r="AT35" s="4"/>
      <c r="AU35" s="4"/>
      <c r="AV35" s="4"/>
    </row>
    <row r="36" spans="1:48"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x14ac:dyDescent="0.15">
      <c r="A37" s="4"/>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16"/>
      <c r="AD37" s="4"/>
      <c r="AE37" s="4"/>
      <c r="AF37" s="4"/>
      <c r="AG37" s="4"/>
      <c r="AH37" s="4"/>
      <c r="AI37" s="4"/>
      <c r="AJ37" s="4"/>
      <c r="AK37" s="4"/>
      <c r="AL37" s="4"/>
      <c r="AM37" s="4"/>
      <c r="AN37" s="4"/>
      <c r="AO37" s="4"/>
      <c r="AP37" s="4"/>
      <c r="AQ37" s="4"/>
      <c r="AR37" s="4"/>
      <c r="AS37" s="4"/>
      <c r="AT37" s="4"/>
      <c r="AU37" s="4"/>
      <c r="AV37" s="4"/>
    </row>
    <row r="38" spans="1:48" x14ac:dyDescent="0.15">
      <c r="A38" s="4"/>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25" x14ac:dyDescent="0.25">
      <c r="A39" s="4"/>
      <c r="B39" s="17"/>
      <c r="C39" s="4"/>
      <c r="D39" s="4"/>
      <c r="E39" s="4"/>
      <c r="F39" s="5"/>
      <c r="G39" s="5"/>
      <c r="H39" s="5"/>
      <c r="I39" s="5"/>
      <c r="J39" s="5"/>
      <c r="K39" s="5"/>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13.5" customHeight="1" x14ac:dyDescent="0.2">
      <c r="A40" s="4"/>
      <c r="B40" s="4"/>
      <c r="C40" s="4"/>
      <c r="D40" s="4"/>
      <c r="E40" s="4"/>
      <c r="F40" s="5"/>
      <c r="G40" s="5"/>
      <c r="H40" s="5"/>
      <c r="I40" s="5"/>
      <c r="J40" s="5"/>
      <c r="K40" s="5"/>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ht="20" x14ac:dyDescent="0.2">
      <c r="A41" s="4"/>
      <c r="B41" s="5"/>
      <c r="C41" s="4"/>
      <c r="D41" s="4"/>
      <c r="E41" s="4"/>
      <c r="F41" s="5"/>
      <c r="G41" s="5"/>
      <c r="H41" s="5"/>
      <c r="I41" s="5"/>
      <c r="J41" s="5"/>
      <c r="K41" s="5"/>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11.25" customHeight="1" x14ac:dyDescent="0.2">
      <c r="A42" s="4"/>
      <c r="B42" s="4"/>
      <c r="C42" s="4"/>
      <c r="D42" s="4"/>
      <c r="E42" s="4"/>
      <c r="F42" s="5"/>
      <c r="G42" s="5"/>
      <c r="H42" s="5"/>
      <c r="I42" s="5"/>
      <c r="J42" s="5"/>
      <c r="K42" s="5"/>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ht="20" x14ac:dyDescent="0.2">
      <c r="A43" s="4"/>
      <c r="B43" s="5"/>
      <c r="C43" s="4"/>
      <c r="D43" s="4"/>
      <c r="E43" s="4"/>
      <c r="F43" s="5"/>
      <c r="G43" s="5"/>
      <c r="H43" s="5"/>
      <c r="I43" s="5"/>
      <c r="J43" s="5"/>
      <c r="K43" s="5"/>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ht="20" x14ac:dyDescent="0.2">
      <c r="A44" s="4"/>
      <c r="B44" s="6"/>
      <c r="C44" s="5"/>
      <c r="D44" s="5"/>
      <c r="E44" s="5"/>
      <c r="F44" s="4"/>
      <c r="G44" s="5"/>
      <c r="H44" s="5"/>
      <c r="I44" s="5"/>
      <c r="J44" s="5"/>
      <c r="K44" s="5"/>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x14ac:dyDescent="0.15">
      <c r="A45" s="4"/>
      <c r="B45" s="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x14ac:dyDescent="0.15">
      <c r="A46" s="4"/>
      <c r="B46" s="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x14ac:dyDescent="0.15">
      <c r="A47" s="4"/>
      <c r="B47" s="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x14ac:dyDescent="0.15">
      <c r="A48" s="4"/>
      <c r="B48" s="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x14ac:dyDescent="0.15">
      <c r="A49" s="4"/>
      <c r="B49" s="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x14ac:dyDescent="0.15">
      <c r="A50" s="4"/>
      <c r="B50" s="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x14ac:dyDescent="0.15">
      <c r="A51" s="4"/>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x14ac:dyDescent="0.15">
      <c r="A52" s="4"/>
      <c r="B52" s="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x14ac:dyDescent="0.15">
      <c r="A53" s="4"/>
      <c r="B53" s="8"/>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x14ac:dyDescent="0.15">
      <c r="A54" s="4"/>
      <c r="B54" s="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x14ac:dyDescent="0.15">
      <c r="A55" s="4"/>
      <c r="B55" s="8"/>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x14ac:dyDescent="0.15">
      <c r="A56" s="4"/>
      <c r="B56" s="8"/>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x14ac:dyDescent="0.15">
      <c r="A57" s="4"/>
      <c r="B57" s="8"/>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x14ac:dyDescent="0.15">
      <c r="A58" s="4"/>
      <c r="B58" s="8"/>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x14ac:dyDescent="0.15">
      <c r="A59" s="4"/>
      <c r="B59" s="8"/>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15">
      <c r="A60" s="4"/>
      <c r="B60" s="8"/>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15">
      <c r="A61" s="4"/>
      <c r="B61" s="8"/>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15">
      <c r="A62" s="4"/>
      <c r="B62" s="8"/>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15">
      <c r="A63" s="4"/>
      <c r="B63" s="8"/>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15">
      <c r="A64" s="4"/>
      <c r="B64" s="8"/>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15">
      <c r="A65" s="4"/>
      <c r="B65" s="8"/>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ht="10" customHeight="1" x14ac:dyDescent="0.15">
      <c r="A66" s="4"/>
      <c r="K66" s="106" t="s">
        <v>77</v>
      </c>
      <c r="L66" s="107"/>
      <c r="M66" s="108"/>
      <c r="N66" s="107" t="s">
        <v>10</v>
      </c>
      <c r="O66" s="107"/>
      <c r="P66" s="107"/>
      <c r="Q66" s="109"/>
      <c r="R66" s="107" t="s">
        <v>78</v>
      </c>
      <c r="S66" s="110"/>
      <c r="T66" s="107"/>
      <c r="U66" s="111"/>
      <c r="V66" s="107" t="s">
        <v>111</v>
      </c>
      <c r="W66" s="110"/>
      <c r="X66" s="110"/>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15">
      <c r="A67" s="4"/>
      <c r="B67" s="8"/>
      <c r="C67" s="4"/>
      <c r="Y67" s="107"/>
      <c r="Z67" s="4"/>
      <c r="AA67" s="4"/>
      <c r="AB67" s="4"/>
      <c r="AC67" s="4"/>
      <c r="AD67" s="4"/>
      <c r="AE67" s="4"/>
      <c r="AF67" s="4"/>
      <c r="AG67" s="4"/>
      <c r="AH67" s="4"/>
      <c r="AI67" s="4"/>
      <c r="AJ67" s="4"/>
      <c r="AK67" s="4"/>
      <c r="AL67" s="4"/>
      <c r="AM67" s="4"/>
      <c r="AN67" s="4"/>
      <c r="AO67" s="4"/>
      <c r="AP67" s="4"/>
      <c r="AQ67" s="4"/>
      <c r="AR67" s="4"/>
      <c r="AS67" s="4"/>
      <c r="AT67" s="4"/>
      <c r="AU67" s="4"/>
      <c r="AV67" s="4"/>
    </row>
    <row r="68" spans="1:48" hidden="1" x14ac:dyDescent="0.15">
      <c r="A68" s="4"/>
      <c r="B68" s="8"/>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hidden="1" x14ac:dyDescent="0.15">
      <c r="A69" s="4"/>
      <c r="B69" s="8"/>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2" spans="1:48" ht="17" hidden="1" customHeight="1" x14ac:dyDescent="0.15"/>
  </sheetData>
  <sheetProtection sheet="1" objects="1" scenarios="1" selectLockedCells="1"/>
  <customSheetViews>
    <customSheetView guid="{77E3EE1A-9009-C347-9014-8AD53BCC9A13}" scale="144" showGridLines="0" printArea="1" hiddenRows="1" hiddenColumns="1">
      <selection activeCell="J71" sqref="J71"/>
      <rowBreaks count="1" manualBreakCount="1">
        <brk id="31"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"Schmerzmanagement in der Pflege bei chronischen Schmerzen"&amp;R&amp;G</oddHeader>
        <oddFooter>&amp;C© Deutsches Netzwerk für Qualitätsentwicklung in der Pflege (DNQP) 2017</oddFooter>
      </headerFooter>
    </customSheetView>
  </customSheetViews>
  <mergeCells count="8">
    <mergeCell ref="AA4:AV4"/>
    <mergeCell ref="A11:A19"/>
    <mergeCell ref="A21:A24"/>
    <mergeCell ref="A26:A31"/>
    <mergeCell ref="B8:Z8"/>
    <mergeCell ref="B4:Z4"/>
    <mergeCell ref="B6:N6"/>
    <mergeCell ref="O6:Z6"/>
  </mergeCells>
  <pageMargins left="0.43307086614173229" right="0.28160919540229884" top="1.2204724409448819" bottom="1.1417322834645669" header="0.31496062992125984" footer="0.31496062992125984"/>
  <pageSetup paperSize="9" scale="69" fitToWidth="0" fitToHeight="0" pageOrder="overThenDown" orientation="landscape" r:id="rId2"/>
  <headerFooter alignWithMargins="0">
    <oddHeader>&amp;L&amp;"Arial,Fett"&amp;20
Deutsches Netzwerk für Qualitätsentwicklung in der Pflege&amp;"Arial,Standard"
&amp;"Arial,Fett"&amp;12Auditinstrument&amp;"Arial,Standard" zum Expertstandard "Schmerzmanagement in der Pflege bei chronischen Schmerzen"&amp;R&amp;G</oddHeader>
    <oddFooter>&amp;C© Deutsches Netzwerk für Qualitätsentwicklung in der Pflege (DNQP) 2017</oddFooter>
  </headerFooter>
  <rowBreaks count="1" manualBreakCount="1">
    <brk id="31" max="47" man="1"/>
  </rowBreaks>
  <colBreaks count="1" manualBreakCount="1">
    <brk id="29" max="66" man="1"/>
  </colBreak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86"/>
  <sheetViews>
    <sheetView showGridLines="0" showRowColHeaders="0" topLeftCell="B1" zoomScale="160" zoomScaleNormal="160" workbookViewId="0">
      <selection activeCell="T6" sqref="T6:W6"/>
    </sheetView>
  </sheetViews>
  <sheetFormatPr baseColWidth="10" defaultColWidth="0" defaultRowHeight="13" zeroHeight="1" x14ac:dyDescent="0.15"/>
  <cols>
    <col min="1" max="1" width="3.83203125" style="84" bestFit="1" customWidth="1"/>
    <col min="2" max="2" width="4.6640625" style="62" customWidth="1"/>
    <col min="3" max="3" width="11.5" style="62" customWidth="1"/>
    <col min="4" max="44" width="5.6640625" style="62" customWidth="1"/>
    <col min="45" max="47" width="5.5" style="62" customWidth="1"/>
    <col min="48" max="48" width="9.6640625" style="62" customWidth="1"/>
    <col min="49" max="49" width="67.5" style="62" bestFit="1" customWidth="1"/>
    <col min="50" max="50" width="4.1640625" style="62" hidden="1" customWidth="1"/>
    <col min="51" max="16384" width="4.5" style="62" hidden="1"/>
  </cols>
  <sheetData>
    <row r="1" spans="1:49" ht="20" x14ac:dyDescent="0.2">
      <c r="A1" s="16"/>
      <c r="B1" s="4"/>
      <c r="C1" s="5"/>
      <c r="D1" s="4"/>
      <c r="E1" s="4"/>
      <c r="F1" s="4"/>
      <c r="G1" s="5"/>
      <c r="H1" s="5"/>
      <c r="I1" s="5"/>
      <c r="J1" s="5"/>
      <c r="K1" s="5"/>
      <c r="L1" s="5"/>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1:49" ht="28.5" customHeight="1" x14ac:dyDescent="0.2">
      <c r="A2" s="16"/>
      <c r="B2" s="4"/>
      <c r="C2" s="5"/>
      <c r="D2" s="4"/>
      <c r="E2" s="4"/>
      <c r="F2" s="4"/>
      <c r="G2" s="5"/>
      <c r="H2" s="5"/>
      <c r="I2" s="5"/>
      <c r="J2" s="5"/>
      <c r="K2" s="5"/>
      <c r="L2" s="5"/>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ht="7.5" customHeight="1" x14ac:dyDescent="0.2">
      <c r="A3" s="16"/>
      <c r="B3" s="4"/>
      <c r="C3" s="6"/>
      <c r="D3" s="5"/>
      <c r="E3" s="5"/>
      <c r="F3" s="5"/>
      <c r="G3" s="4"/>
      <c r="H3" s="5"/>
      <c r="I3" s="5"/>
      <c r="J3" s="5"/>
      <c r="K3" s="5"/>
      <c r="L3" s="5"/>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ht="18" customHeight="1" x14ac:dyDescent="0.2">
      <c r="A4" s="63"/>
      <c r="B4" s="7"/>
      <c r="C4" s="130" t="s">
        <v>37</v>
      </c>
      <c r="D4" s="130"/>
      <c r="E4" s="130"/>
      <c r="F4" s="130"/>
      <c r="G4" s="130"/>
      <c r="H4" s="130"/>
      <c r="I4" s="130"/>
      <c r="J4" s="130"/>
      <c r="K4" s="130"/>
      <c r="L4" s="130"/>
      <c r="M4" s="130"/>
      <c r="N4" s="130"/>
      <c r="O4" s="130"/>
      <c r="P4" s="130"/>
      <c r="Q4" s="130"/>
      <c r="R4" s="130"/>
      <c r="S4" s="130"/>
      <c r="T4" s="130"/>
      <c r="U4" s="130"/>
      <c r="V4" s="130"/>
      <c r="W4" s="130"/>
      <c r="X4" s="130"/>
      <c r="Y4" s="130"/>
      <c r="Z4" s="130"/>
      <c r="AA4" s="130"/>
      <c r="AB4" s="153"/>
      <c r="AC4" s="153"/>
      <c r="AD4" s="153"/>
      <c r="AE4" s="153"/>
      <c r="AF4" s="153"/>
      <c r="AG4" s="153"/>
      <c r="AH4" s="153"/>
      <c r="AI4" s="153"/>
      <c r="AJ4" s="153"/>
      <c r="AK4" s="153"/>
      <c r="AL4" s="153"/>
      <c r="AM4" s="153"/>
      <c r="AN4" s="153"/>
      <c r="AO4" s="153"/>
      <c r="AP4" s="153"/>
      <c r="AQ4" s="153"/>
      <c r="AR4" s="153"/>
      <c r="AS4" s="153"/>
      <c r="AT4" s="153"/>
      <c r="AU4" s="153"/>
      <c r="AV4" s="153"/>
      <c r="AW4" s="153"/>
    </row>
    <row r="5" spans="1:49" ht="7.5" customHeight="1" x14ac:dyDescent="0.2">
      <c r="A5" s="64"/>
      <c r="B5" s="30"/>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row>
    <row r="6" spans="1:49" ht="28.5" customHeight="1" thickBot="1" x14ac:dyDescent="0.2">
      <c r="A6" s="16"/>
      <c r="B6" s="4"/>
      <c r="C6" s="185" t="s">
        <v>110</v>
      </c>
      <c r="D6" s="185"/>
      <c r="E6" s="185"/>
      <c r="F6" s="185"/>
      <c r="G6" s="185"/>
      <c r="H6" s="185"/>
      <c r="I6" s="185"/>
      <c r="J6" s="185"/>
      <c r="K6" s="185"/>
      <c r="L6" s="185"/>
      <c r="M6" s="185"/>
      <c r="N6" s="185"/>
      <c r="O6" s="185"/>
      <c r="P6" s="185"/>
      <c r="Q6" s="185"/>
      <c r="R6" s="185"/>
      <c r="S6" s="185"/>
      <c r="T6" s="186"/>
      <c r="U6" s="186"/>
      <c r="V6" s="186"/>
      <c r="W6" s="186"/>
      <c r="X6" s="187" t="s">
        <v>94</v>
      </c>
      <c r="Y6" s="188"/>
      <c r="Z6" s="188"/>
      <c r="AA6" s="188"/>
      <c r="AF6" s="19"/>
      <c r="AG6" s="19"/>
      <c r="AH6" s="19"/>
      <c r="AI6" s="19"/>
      <c r="AJ6" s="19"/>
      <c r="AK6" s="19"/>
      <c r="AL6" s="19"/>
      <c r="AM6" s="19"/>
      <c r="AN6" s="19"/>
      <c r="AO6" s="19"/>
      <c r="AP6" s="19"/>
      <c r="AQ6" s="19"/>
      <c r="AR6" s="19"/>
      <c r="AS6" s="19"/>
      <c r="AT6" s="19"/>
      <c r="AU6" s="19"/>
      <c r="AV6" s="19"/>
      <c r="AW6" s="20"/>
    </row>
    <row r="7" spans="1:49" ht="28.5" customHeight="1" x14ac:dyDescent="0.15">
      <c r="A7" s="16"/>
      <c r="B7" s="4"/>
      <c r="C7" s="176" t="s">
        <v>64</v>
      </c>
      <c r="D7" s="176"/>
      <c r="E7" s="176"/>
      <c r="F7" s="176"/>
      <c r="G7" s="176"/>
      <c r="H7" s="176"/>
      <c r="I7" s="176"/>
      <c r="J7" s="176"/>
      <c r="K7" s="176"/>
      <c r="L7" s="176"/>
      <c r="M7" s="176"/>
      <c r="N7" s="176"/>
      <c r="O7" s="176"/>
      <c r="P7" s="176"/>
      <c r="Q7" s="176"/>
      <c r="R7" s="176"/>
      <c r="S7" s="176"/>
      <c r="T7" s="177"/>
      <c r="U7" s="177"/>
      <c r="V7" s="177"/>
      <c r="W7" s="177"/>
      <c r="X7" s="178" t="e">
        <f>T7/T6</f>
        <v>#DIV/0!</v>
      </c>
      <c r="Y7" s="179"/>
      <c r="Z7" s="179"/>
      <c r="AA7" s="179"/>
      <c r="AF7" s="19"/>
      <c r="AG7" s="19"/>
      <c r="AH7" s="19"/>
      <c r="AI7" s="19"/>
      <c r="AJ7" s="19"/>
      <c r="AK7" s="19"/>
      <c r="AL7" s="19"/>
      <c r="AM7" s="19"/>
      <c r="AN7" s="19"/>
      <c r="AO7" s="19"/>
      <c r="AP7" s="19"/>
      <c r="AQ7" s="19"/>
      <c r="AR7" s="19"/>
      <c r="AS7" s="19"/>
      <c r="AT7" s="19"/>
      <c r="AU7" s="19"/>
      <c r="AV7" s="19"/>
      <c r="AW7" s="20"/>
    </row>
    <row r="8" spans="1:49" ht="7.5" customHeight="1" x14ac:dyDescent="0.15">
      <c r="A8" s="16"/>
      <c r="B8" s="4"/>
      <c r="C8" s="8"/>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row>
    <row r="9" spans="1:49" ht="17.25" customHeight="1" thickBot="1" x14ac:dyDescent="0.2">
      <c r="A9" s="16"/>
      <c r="B9" s="4"/>
      <c r="C9" s="184" t="s">
        <v>74</v>
      </c>
      <c r="D9" s="184"/>
      <c r="E9" s="184"/>
      <c r="F9" s="184"/>
      <c r="G9" s="184"/>
      <c r="H9" s="184"/>
      <c r="I9" s="184"/>
      <c r="J9" s="184"/>
      <c r="K9" s="184"/>
      <c r="L9" s="184"/>
      <c r="M9" s="184"/>
      <c r="N9" s="184"/>
      <c r="O9" s="184"/>
      <c r="P9" s="184"/>
      <c r="Q9" s="184"/>
      <c r="R9" s="184"/>
      <c r="S9" s="184"/>
      <c r="T9" s="184"/>
      <c r="U9" s="184"/>
      <c r="V9" s="184"/>
      <c r="W9" s="184"/>
      <c r="X9" s="9"/>
      <c r="Y9" s="9"/>
      <c r="Z9" s="9"/>
      <c r="AA9" s="9"/>
      <c r="AB9" s="9"/>
      <c r="AC9" s="9"/>
      <c r="AD9" s="9"/>
      <c r="AE9" s="9"/>
      <c r="AF9" s="9"/>
      <c r="AG9" s="9"/>
      <c r="AH9" s="9"/>
      <c r="AI9" s="9"/>
      <c r="AJ9" s="9"/>
      <c r="AK9" s="9"/>
      <c r="AL9" s="9"/>
      <c r="AM9" s="9"/>
      <c r="AN9" s="9"/>
      <c r="AO9" s="9"/>
      <c r="AP9" s="9"/>
      <c r="AQ9" s="9"/>
      <c r="AR9" s="9"/>
      <c r="AS9" s="9"/>
      <c r="AT9" s="9"/>
      <c r="AU9" s="9"/>
      <c r="AV9" s="9"/>
      <c r="AW9" s="9"/>
    </row>
    <row r="10" spans="1:49" ht="14" thickBot="1" x14ac:dyDescent="0.2">
      <c r="A10" s="16"/>
      <c r="B10" s="4"/>
      <c r="C10" s="10"/>
      <c r="D10" s="1">
        <v>1</v>
      </c>
      <c r="E10" s="1">
        <v>2</v>
      </c>
      <c r="F10" s="1">
        <v>3</v>
      </c>
      <c r="G10" s="1">
        <v>4</v>
      </c>
      <c r="H10" s="1">
        <v>5</v>
      </c>
      <c r="I10" s="1">
        <v>6</v>
      </c>
      <c r="J10" s="1">
        <v>7</v>
      </c>
      <c r="K10" s="1">
        <v>8</v>
      </c>
      <c r="L10" s="1">
        <v>9</v>
      </c>
      <c r="M10" s="1">
        <v>10</v>
      </c>
      <c r="N10" s="1">
        <v>11</v>
      </c>
      <c r="O10" s="1">
        <v>12</v>
      </c>
      <c r="P10" s="1">
        <v>13</v>
      </c>
      <c r="Q10" s="1">
        <v>14</v>
      </c>
      <c r="R10" s="1">
        <v>15</v>
      </c>
      <c r="S10" s="1">
        <v>16</v>
      </c>
      <c r="T10" s="1">
        <v>17</v>
      </c>
      <c r="U10" s="1">
        <v>18</v>
      </c>
      <c r="V10" s="1">
        <v>19</v>
      </c>
      <c r="W10" s="1">
        <v>20</v>
      </c>
      <c r="X10" s="1">
        <v>21</v>
      </c>
      <c r="Y10" s="1">
        <v>22</v>
      </c>
      <c r="Z10" s="1">
        <v>23</v>
      </c>
      <c r="AA10" s="1">
        <v>24</v>
      </c>
      <c r="AB10" s="1">
        <v>25</v>
      </c>
      <c r="AC10" s="1">
        <v>26</v>
      </c>
      <c r="AD10" s="1">
        <v>27</v>
      </c>
      <c r="AE10" s="1">
        <v>28</v>
      </c>
      <c r="AF10" s="1">
        <v>29</v>
      </c>
      <c r="AG10" s="1">
        <v>30</v>
      </c>
      <c r="AH10" s="1">
        <v>31</v>
      </c>
      <c r="AI10" s="1">
        <v>32</v>
      </c>
      <c r="AJ10" s="1">
        <v>33</v>
      </c>
      <c r="AK10" s="1">
        <v>34</v>
      </c>
      <c r="AL10" s="1">
        <v>35</v>
      </c>
      <c r="AM10" s="1">
        <v>36</v>
      </c>
      <c r="AN10" s="1">
        <v>37</v>
      </c>
      <c r="AO10" s="1">
        <v>38</v>
      </c>
      <c r="AP10" s="1">
        <v>39</v>
      </c>
      <c r="AQ10" s="1">
        <v>40</v>
      </c>
      <c r="AR10" s="11"/>
      <c r="AS10" s="1" t="s">
        <v>3</v>
      </c>
      <c r="AT10" s="1"/>
      <c r="AU10" s="1"/>
      <c r="AV10" s="1" t="s">
        <v>93</v>
      </c>
      <c r="AW10" s="98"/>
    </row>
    <row r="11" spans="1:49" ht="13.5" customHeight="1" thickBot="1" x14ac:dyDescent="0.2">
      <c r="A11" s="180" t="s">
        <v>65</v>
      </c>
      <c r="B11" s="172" t="s">
        <v>88</v>
      </c>
      <c r="C11" s="65" t="s">
        <v>67</v>
      </c>
      <c r="D11" s="3"/>
      <c r="E11" s="2"/>
      <c r="F11" s="2"/>
      <c r="G11" s="2"/>
      <c r="H11" s="2"/>
      <c r="I11" s="2"/>
      <c r="J11" s="2"/>
      <c r="K11" s="2"/>
      <c r="L11" s="3"/>
      <c r="M11" s="2"/>
      <c r="N11" s="2"/>
      <c r="O11" s="3"/>
      <c r="P11" s="2"/>
      <c r="Q11" s="3"/>
      <c r="R11" s="2"/>
      <c r="S11" s="3"/>
      <c r="T11" s="2"/>
      <c r="U11" s="3"/>
      <c r="V11" s="2"/>
      <c r="W11" s="3"/>
      <c r="X11" s="2"/>
      <c r="Y11" s="3"/>
      <c r="Z11" s="2"/>
      <c r="AA11" s="3"/>
      <c r="AB11" s="2"/>
      <c r="AC11" s="3"/>
      <c r="AD11" s="2"/>
      <c r="AE11" s="3"/>
      <c r="AF11" s="2"/>
      <c r="AG11" s="3"/>
      <c r="AH11" s="2"/>
      <c r="AI11" s="3"/>
      <c r="AJ11" s="2"/>
      <c r="AK11" s="3"/>
      <c r="AL11" s="2"/>
      <c r="AM11" s="92"/>
      <c r="AN11" s="93"/>
      <c r="AO11" s="93"/>
      <c r="AP11" s="93"/>
      <c r="AQ11" s="93"/>
      <c r="AR11" s="2"/>
      <c r="AS11" s="13">
        <f>SUM(D11:AQ15)</f>
        <v>0</v>
      </c>
      <c r="AT11" s="14">
        <f t="shared" ref="AT11:AT40" si="0">SUM(D11:AQ11)</f>
        <v>0</v>
      </c>
      <c r="AU11" s="13"/>
      <c r="AV11" s="97" t="e">
        <f>AT11/AS11</f>
        <v>#DIV/0!</v>
      </c>
      <c r="AW11" s="103"/>
    </row>
    <row r="12" spans="1:49" ht="14" thickBot="1" x14ac:dyDescent="0.2">
      <c r="A12" s="181"/>
      <c r="B12" s="172"/>
      <c r="C12" s="65" t="s">
        <v>68</v>
      </c>
      <c r="D12" s="3"/>
      <c r="E12" s="2"/>
      <c r="F12" s="2"/>
      <c r="G12" s="2"/>
      <c r="H12" s="3"/>
      <c r="I12" s="3"/>
      <c r="J12" s="3"/>
      <c r="K12" s="3"/>
      <c r="L12" s="2"/>
      <c r="M12" s="2"/>
      <c r="N12" s="2"/>
      <c r="O12" s="2"/>
      <c r="P12" s="2"/>
      <c r="Q12" s="3"/>
      <c r="R12" s="3"/>
      <c r="S12" s="3"/>
      <c r="T12" s="2"/>
      <c r="U12" s="2"/>
      <c r="V12" s="2"/>
      <c r="W12" s="2"/>
      <c r="X12" s="2"/>
      <c r="Y12" s="2"/>
      <c r="Z12" s="2"/>
      <c r="AA12" s="2"/>
      <c r="AB12" s="2"/>
      <c r="AC12" s="2"/>
      <c r="AD12" s="2"/>
      <c r="AE12" s="2"/>
      <c r="AF12" s="2"/>
      <c r="AG12" s="2"/>
      <c r="AH12" s="2"/>
      <c r="AI12" s="2"/>
      <c r="AJ12" s="2"/>
      <c r="AK12" s="2"/>
      <c r="AL12" s="2"/>
      <c r="AM12" s="92"/>
      <c r="AN12" s="93"/>
      <c r="AO12" s="93"/>
      <c r="AP12" s="93"/>
      <c r="AQ12" s="93"/>
      <c r="AR12" s="2"/>
      <c r="AS12" s="13">
        <f>SUM(D11:AQ15)</f>
        <v>0</v>
      </c>
      <c r="AT12" s="14">
        <f t="shared" si="0"/>
        <v>0</v>
      </c>
      <c r="AU12" s="13"/>
      <c r="AV12" s="97" t="e">
        <f t="shared" ref="AV12:AV40" si="1">AT12/AS12</f>
        <v>#DIV/0!</v>
      </c>
      <c r="AW12" s="103"/>
    </row>
    <row r="13" spans="1:49" ht="15" thickBot="1" x14ac:dyDescent="0.2">
      <c r="A13" s="181"/>
      <c r="B13" s="172"/>
      <c r="C13" s="65" t="s">
        <v>69</v>
      </c>
      <c r="D13" s="2"/>
      <c r="E13" s="2"/>
      <c r="F13" s="2"/>
      <c r="G13" s="2"/>
      <c r="H13" s="2"/>
      <c r="I13" s="2"/>
      <c r="J13" s="2"/>
      <c r="K13" s="2"/>
      <c r="L13" s="2"/>
      <c r="M13" s="2"/>
      <c r="N13" s="2"/>
      <c r="O13" s="2"/>
      <c r="P13" s="2"/>
      <c r="Q13" s="3"/>
      <c r="R13" s="3"/>
      <c r="S13" s="3"/>
      <c r="T13" s="2"/>
      <c r="U13" s="2"/>
      <c r="V13" s="2"/>
      <c r="W13" s="2"/>
      <c r="X13" s="2"/>
      <c r="Y13" s="2"/>
      <c r="Z13" s="2"/>
      <c r="AA13" s="2"/>
      <c r="AB13" s="2"/>
      <c r="AC13" s="2"/>
      <c r="AD13" s="2"/>
      <c r="AE13" s="2"/>
      <c r="AF13" s="2"/>
      <c r="AG13" s="2"/>
      <c r="AH13" s="2"/>
      <c r="AI13" s="2"/>
      <c r="AJ13" s="2"/>
      <c r="AK13" s="2"/>
      <c r="AL13" s="2"/>
      <c r="AM13" s="92"/>
      <c r="AN13" s="93"/>
      <c r="AO13" s="93"/>
      <c r="AP13" s="93"/>
      <c r="AQ13" s="93"/>
      <c r="AR13" s="2"/>
      <c r="AS13" s="13">
        <f>SUM(D11:AQ15)</f>
        <v>0</v>
      </c>
      <c r="AT13" s="14">
        <f t="shared" si="0"/>
        <v>0</v>
      </c>
      <c r="AU13" s="13"/>
      <c r="AV13" s="97" t="e">
        <f t="shared" si="1"/>
        <v>#DIV/0!</v>
      </c>
      <c r="AW13" s="103" t="str">
        <f>"S1 Systematische Risikoeinschätzung; n="&amp;T7</f>
        <v>S1 Systematische Risikoeinschätzung; n=</v>
      </c>
    </row>
    <row r="14" spans="1:49" ht="14" thickBot="1" x14ac:dyDescent="0.2">
      <c r="A14" s="181"/>
      <c r="B14" s="172"/>
      <c r="C14" s="65" t="s">
        <v>70</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92"/>
      <c r="AN14" s="93"/>
      <c r="AO14" s="93"/>
      <c r="AP14" s="93"/>
      <c r="AQ14" s="93"/>
      <c r="AR14" s="2"/>
      <c r="AS14" s="13">
        <f>SUM(D11:AQ15)</f>
        <v>0</v>
      </c>
      <c r="AT14" s="14">
        <f t="shared" si="0"/>
        <v>0</v>
      </c>
      <c r="AU14" s="13"/>
      <c r="AV14" s="97" t="e">
        <f t="shared" si="1"/>
        <v>#DIV/0!</v>
      </c>
      <c r="AW14" s="99"/>
    </row>
    <row r="15" spans="1:49" ht="14" thickBot="1" x14ac:dyDescent="0.2">
      <c r="A15" s="181"/>
      <c r="B15" s="182"/>
      <c r="C15" s="66" t="s">
        <v>71</v>
      </c>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94"/>
      <c r="AN15" s="95"/>
      <c r="AO15" s="95"/>
      <c r="AP15" s="95"/>
      <c r="AQ15" s="95"/>
      <c r="AR15" s="67"/>
      <c r="AS15" s="68">
        <f>SUM(D11:AQ15)</f>
        <v>0</v>
      </c>
      <c r="AT15" s="69">
        <f t="shared" si="0"/>
        <v>0</v>
      </c>
      <c r="AU15" s="68"/>
      <c r="AV15" s="100" t="e">
        <f t="shared" si="1"/>
        <v>#DIV/0!</v>
      </c>
      <c r="AW15" s="96"/>
    </row>
    <row r="16" spans="1:49" ht="13.5" customHeight="1" thickTop="1" thickBot="1" x14ac:dyDescent="0.2">
      <c r="A16" s="181"/>
      <c r="B16" s="183" t="s">
        <v>72</v>
      </c>
      <c r="C16" s="70" t="s">
        <v>67</v>
      </c>
      <c r="D16" s="3"/>
      <c r="E16" s="2"/>
      <c r="F16" s="2"/>
      <c r="G16" s="2"/>
      <c r="H16" s="2"/>
      <c r="I16" s="2"/>
      <c r="J16" s="2"/>
      <c r="K16" s="2"/>
      <c r="L16" s="3"/>
      <c r="M16" s="2"/>
      <c r="N16" s="2"/>
      <c r="O16" s="3"/>
      <c r="P16" s="2"/>
      <c r="Q16" s="3"/>
      <c r="R16" s="2"/>
      <c r="S16" s="3"/>
      <c r="T16" s="2"/>
      <c r="U16" s="3"/>
      <c r="V16" s="2"/>
      <c r="W16" s="3"/>
      <c r="X16" s="72"/>
      <c r="Y16" s="71"/>
      <c r="Z16" s="72"/>
      <c r="AA16" s="71"/>
      <c r="AB16" s="72"/>
      <c r="AC16" s="71"/>
      <c r="AD16" s="72"/>
      <c r="AE16" s="71"/>
      <c r="AF16" s="72"/>
      <c r="AG16" s="71"/>
      <c r="AH16" s="72"/>
      <c r="AI16" s="71"/>
      <c r="AJ16" s="72"/>
      <c r="AK16" s="71"/>
      <c r="AL16" s="72"/>
      <c r="AM16" s="71"/>
      <c r="AN16" s="72"/>
      <c r="AO16" s="71"/>
      <c r="AP16" s="72"/>
      <c r="AQ16" s="71"/>
      <c r="AR16" s="72"/>
      <c r="AS16" s="73">
        <f>SUM(D16:AQ20)</f>
        <v>0</v>
      </c>
      <c r="AT16" s="74">
        <f t="shared" si="0"/>
        <v>0</v>
      </c>
      <c r="AU16" s="73"/>
      <c r="AV16" s="101" t="e">
        <f t="shared" si="1"/>
        <v>#DIV/0!</v>
      </c>
      <c r="AW16" s="99"/>
    </row>
    <row r="17" spans="1:49" ht="14" thickBot="1" x14ac:dyDescent="0.2">
      <c r="A17" s="181"/>
      <c r="B17" s="172"/>
      <c r="C17" s="65" t="s">
        <v>68</v>
      </c>
      <c r="D17" s="3"/>
      <c r="E17" s="2"/>
      <c r="F17" s="2"/>
      <c r="G17" s="2"/>
      <c r="H17" s="3"/>
      <c r="I17" s="3"/>
      <c r="J17" s="3"/>
      <c r="K17" s="3"/>
      <c r="L17" s="2"/>
      <c r="M17" s="2"/>
      <c r="N17" s="2"/>
      <c r="O17" s="2"/>
      <c r="P17" s="2"/>
      <c r="Q17" s="3"/>
      <c r="R17" s="3"/>
      <c r="S17" s="3"/>
      <c r="T17" s="2"/>
      <c r="U17" s="2"/>
      <c r="V17" s="2"/>
      <c r="W17" s="2"/>
      <c r="X17" s="2"/>
      <c r="Y17" s="2"/>
      <c r="Z17" s="2"/>
      <c r="AA17" s="2"/>
      <c r="AB17" s="2"/>
      <c r="AC17" s="2"/>
      <c r="AD17" s="2"/>
      <c r="AE17" s="2"/>
      <c r="AF17" s="2"/>
      <c r="AG17" s="2"/>
      <c r="AH17" s="2"/>
      <c r="AI17" s="2"/>
      <c r="AJ17" s="2"/>
      <c r="AK17" s="2"/>
      <c r="AL17" s="2"/>
      <c r="AM17" s="2"/>
      <c r="AN17" s="2"/>
      <c r="AO17" s="2"/>
      <c r="AP17" s="2"/>
      <c r="AQ17" s="2"/>
      <c r="AR17" s="2"/>
      <c r="AS17" s="73">
        <f>SUM(D16:AQ20)</f>
        <v>0</v>
      </c>
      <c r="AT17" s="14">
        <f t="shared" si="0"/>
        <v>0</v>
      </c>
      <c r="AU17" s="13"/>
      <c r="AV17" s="97" t="e">
        <f t="shared" si="1"/>
        <v>#DIV/0!</v>
      </c>
      <c r="AW17" s="103"/>
    </row>
    <row r="18" spans="1:49" ht="15" thickBot="1" x14ac:dyDescent="0.2">
      <c r="A18" s="181"/>
      <c r="B18" s="172"/>
      <c r="C18" s="65" t="s">
        <v>69</v>
      </c>
      <c r="D18" s="2"/>
      <c r="E18" s="2"/>
      <c r="F18" s="2"/>
      <c r="G18" s="2"/>
      <c r="H18" s="2"/>
      <c r="I18" s="2"/>
      <c r="J18" s="2"/>
      <c r="K18" s="2"/>
      <c r="L18" s="2"/>
      <c r="M18" s="2"/>
      <c r="N18" s="2"/>
      <c r="O18" s="2"/>
      <c r="P18" s="2"/>
      <c r="Q18" s="3"/>
      <c r="R18" s="3"/>
      <c r="S18" s="3"/>
      <c r="T18" s="2"/>
      <c r="U18" s="2"/>
      <c r="V18" s="2"/>
      <c r="W18" s="2"/>
      <c r="X18" s="2"/>
      <c r="Y18" s="2"/>
      <c r="Z18" s="2"/>
      <c r="AA18" s="2"/>
      <c r="AB18" s="2"/>
      <c r="AC18" s="2"/>
      <c r="AD18" s="2"/>
      <c r="AE18" s="2"/>
      <c r="AF18" s="2"/>
      <c r="AG18" s="2"/>
      <c r="AH18" s="2"/>
      <c r="AI18" s="2"/>
      <c r="AJ18" s="2"/>
      <c r="AK18" s="2"/>
      <c r="AL18" s="2"/>
      <c r="AM18" s="2"/>
      <c r="AN18" s="2"/>
      <c r="AO18" s="2"/>
      <c r="AP18" s="2"/>
      <c r="AQ18" s="2"/>
      <c r="AR18" s="2"/>
      <c r="AS18" s="73">
        <f>SUM(D16:AQ20)</f>
        <v>0</v>
      </c>
      <c r="AT18" s="14">
        <f t="shared" si="0"/>
        <v>0</v>
      </c>
      <c r="AU18" s="13"/>
      <c r="AV18" s="97" t="e">
        <f t="shared" si="1"/>
        <v>#DIV/0!</v>
      </c>
      <c r="AW18" s="103" t="str">
        <f>"S2a Interdisziplinäres Vorgehen; n="&amp;T7</f>
        <v>S2a Interdisziplinäres Vorgehen; n=</v>
      </c>
    </row>
    <row r="19" spans="1:49" ht="14" thickBot="1" x14ac:dyDescent="0.2">
      <c r="A19" s="181"/>
      <c r="B19" s="172"/>
      <c r="C19" s="65" t="s">
        <v>70</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73">
        <f>SUM(D16:AQ20)</f>
        <v>0</v>
      </c>
      <c r="AT19" s="14">
        <f t="shared" si="0"/>
        <v>0</v>
      </c>
      <c r="AU19" s="13"/>
      <c r="AV19" s="97" t="e">
        <f t="shared" si="1"/>
        <v>#DIV/0!</v>
      </c>
      <c r="AW19" s="103"/>
    </row>
    <row r="20" spans="1:49" ht="14" thickBot="1" x14ac:dyDescent="0.2">
      <c r="A20" s="181"/>
      <c r="B20" s="182"/>
      <c r="C20" s="66" t="s">
        <v>71</v>
      </c>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9">
        <f>SUM(D16:AQ20)</f>
        <v>0</v>
      </c>
      <c r="AT20" s="69">
        <f t="shared" si="0"/>
        <v>0</v>
      </c>
      <c r="AU20" s="68"/>
      <c r="AV20" s="100" t="e">
        <f t="shared" si="1"/>
        <v>#DIV/0!</v>
      </c>
      <c r="AW20" s="96"/>
    </row>
    <row r="21" spans="1:49" ht="13.5" customHeight="1" thickTop="1" thickBot="1" x14ac:dyDescent="0.2">
      <c r="A21" s="181"/>
      <c r="B21" s="183" t="s">
        <v>89</v>
      </c>
      <c r="C21" s="70" t="s">
        <v>67</v>
      </c>
      <c r="D21" s="3"/>
      <c r="E21" s="2"/>
      <c r="F21" s="2"/>
      <c r="G21" s="2"/>
      <c r="H21" s="2"/>
      <c r="I21" s="2"/>
      <c r="J21" s="2"/>
      <c r="K21" s="2"/>
      <c r="L21" s="3"/>
      <c r="M21" s="2"/>
      <c r="N21" s="2"/>
      <c r="O21" s="3"/>
      <c r="P21" s="2"/>
      <c r="Q21" s="3"/>
      <c r="R21" s="2"/>
      <c r="S21" s="3"/>
      <c r="T21" s="2"/>
      <c r="U21" s="3"/>
      <c r="V21" s="2"/>
      <c r="W21" s="3"/>
      <c r="X21" s="72"/>
      <c r="Y21" s="71"/>
      <c r="Z21" s="72"/>
      <c r="AA21" s="71"/>
      <c r="AB21" s="72"/>
      <c r="AC21" s="71"/>
      <c r="AD21" s="72"/>
      <c r="AE21" s="71"/>
      <c r="AF21" s="72"/>
      <c r="AG21" s="71"/>
      <c r="AH21" s="72"/>
      <c r="AI21" s="71"/>
      <c r="AJ21" s="72"/>
      <c r="AK21" s="71"/>
      <c r="AL21" s="72"/>
      <c r="AM21" s="71"/>
      <c r="AN21" s="72"/>
      <c r="AO21" s="71"/>
      <c r="AP21" s="72"/>
      <c r="AQ21" s="71"/>
      <c r="AR21" s="72"/>
      <c r="AS21" s="73">
        <f>SUM(D21:AQ25)</f>
        <v>0</v>
      </c>
      <c r="AT21" s="74">
        <f>SUM(D21:AQ21)</f>
        <v>0</v>
      </c>
      <c r="AU21" s="73"/>
      <c r="AV21" s="101" t="e">
        <f t="shared" si="1"/>
        <v>#DIV/0!</v>
      </c>
      <c r="AW21" s="99"/>
    </row>
    <row r="22" spans="1:49" ht="14" thickBot="1" x14ac:dyDescent="0.2">
      <c r="A22" s="181"/>
      <c r="B22" s="172"/>
      <c r="C22" s="65" t="s">
        <v>68</v>
      </c>
      <c r="D22" s="3"/>
      <c r="E22" s="2"/>
      <c r="F22" s="2"/>
      <c r="G22" s="2"/>
      <c r="H22" s="3"/>
      <c r="I22" s="3"/>
      <c r="J22" s="3"/>
      <c r="K22" s="3"/>
      <c r="L22" s="2"/>
      <c r="M22" s="2"/>
      <c r="N22" s="2"/>
      <c r="O22" s="2"/>
      <c r="P22" s="2"/>
      <c r="Q22" s="3"/>
      <c r="R22" s="3"/>
      <c r="S22" s="3"/>
      <c r="T22" s="2"/>
      <c r="U22" s="2"/>
      <c r="V22" s="2"/>
      <c r="W22" s="2"/>
      <c r="X22" s="2"/>
      <c r="Y22" s="2"/>
      <c r="Z22" s="2"/>
      <c r="AA22" s="2"/>
      <c r="AB22" s="2"/>
      <c r="AC22" s="2"/>
      <c r="AD22" s="2"/>
      <c r="AE22" s="2"/>
      <c r="AF22" s="2"/>
      <c r="AG22" s="2"/>
      <c r="AH22" s="2"/>
      <c r="AI22" s="2"/>
      <c r="AJ22" s="2"/>
      <c r="AK22" s="2"/>
      <c r="AL22" s="2"/>
      <c r="AM22" s="2"/>
      <c r="AN22" s="2"/>
      <c r="AO22" s="2"/>
      <c r="AP22" s="2"/>
      <c r="AQ22" s="2"/>
      <c r="AR22" s="2"/>
      <c r="AS22" s="13">
        <f>SUM(D21:AQ25)</f>
        <v>0</v>
      </c>
      <c r="AT22" s="14">
        <f t="shared" si="0"/>
        <v>0</v>
      </c>
      <c r="AU22" s="13"/>
      <c r="AV22" s="97" t="e">
        <f t="shared" si="1"/>
        <v>#DIV/0!</v>
      </c>
      <c r="AW22" s="103"/>
    </row>
    <row r="23" spans="1:49" ht="15" thickBot="1" x14ac:dyDescent="0.2">
      <c r="A23" s="181"/>
      <c r="B23" s="172"/>
      <c r="C23" s="65" t="s">
        <v>69</v>
      </c>
      <c r="D23" s="2"/>
      <c r="E23" s="2"/>
      <c r="F23" s="2"/>
      <c r="G23" s="2"/>
      <c r="H23" s="2"/>
      <c r="I23" s="2"/>
      <c r="J23" s="2"/>
      <c r="K23" s="2"/>
      <c r="L23" s="2"/>
      <c r="M23" s="2"/>
      <c r="N23" s="2"/>
      <c r="O23" s="2"/>
      <c r="P23" s="2"/>
      <c r="Q23" s="3"/>
      <c r="R23" s="3"/>
      <c r="S23" s="3"/>
      <c r="T23" s="2"/>
      <c r="U23" s="2"/>
      <c r="V23" s="2"/>
      <c r="W23" s="2"/>
      <c r="X23" s="2"/>
      <c r="Y23" s="2"/>
      <c r="Z23" s="2"/>
      <c r="AA23" s="2"/>
      <c r="AB23" s="2"/>
      <c r="AC23" s="2"/>
      <c r="AD23" s="2"/>
      <c r="AE23" s="2"/>
      <c r="AF23" s="2"/>
      <c r="AG23" s="2"/>
      <c r="AH23" s="2"/>
      <c r="AI23" s="2"/>
      <c r="AJ23" s="2"/>
      <c r="AK23" s="2"/>
      <c r="AL23" s="2"/>
      <c r="AM23" s="2"/>
      <c r="AN23" s="2"/>
      <c r="AO23" s="2"/>
      <c r="AP23" s="2"/>
      <c r="AQ23" s="2"/>
      <c r="AR23" s="2"/>
      <c r="AS23" s="13">
        <f>SUM(D21:AQ25)</f>
        <v>0</v>
      </c>
      <c r="AT23" s="14">
        <f t="shared" si="0"/>
        <v>0</v>
      </c>
      <c r="AU23" s="13"/>
      <c r="AV23" s="97" t="e">
        <f t="shared" si="1"/>
        <v>#DIV/0!</v>
      </c>
      <c r="AW23" s="103" t="str">
        <f>"S2b Interventionen Sturzvermeidung/ Minimierung Folgen; n="&amp;T7</f>
        <v>S2b Interventionen Sturzvermeidung/ Minimierung Folgen; n=</v>
      </c>
    </row>
    <row r="24" spans="1:49" ht="14" thickBot="1" x14ac:dyDescent="0.2">
      <c r="A24" s="181"/>
      <c r="B24" s="172"/>
      <c r="C24" s="65" t="s">
        <v>70</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13">
        <f>SUM(D21:AQ25)</f>
        <v>0</v>
      </c>
      <c r="AT24" s="14">
        <f t="shared" si="0"/>
        <v>0</v>
      </c>
      <c r="AU24" s="13"/>
      <c r="AV24" s="97" t="e">
        <f t="shared" si="1"/>
        <v>#DIV/0!</v>
      </c>
      <c r="AW24" s="103"/>
    </row>
    <row r="25" spans="1:49" ht="14" thickBot="1" x14ac:dyDescent="0.2">
      <c r="A25" s="181"/>
      <c r="B25" s="182"/>
      <c r="C25" s="66" t="s">
        <v>71</v>
      </c>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8">
        <f>SUM(D21:AQ25)</f>
        <v>0</v>
      </c>
      <c r="AT25" s="69">
        <f t="shared" si="0"/>
        <v>0</v>
      </c>
      <c r="AU25" s="68"/>
      <c r="AV25" s="100" t="e">
        <f t="shared" si="1"/>
        <v>#DIV/0!</v>
      </c>
      <c r="AW25" s="96"/>
    </row>
    <row r="26" spans="1:49" ht="13.5" customHeight="1" thickTop="1" thickBot="1" x14ac:dyDescent="0.2">
      <c r="A26" s="181"/>
      <c r="B26" s="183" t="s">
        <v>90</v>
      </c>
      <c r="C26" s="70" t="s">
        <v>67</v>
      </c>
      <c r="D26" s="3"/>
      <c r="E26" s="2"/>
      <c r="F26" s="2"/>
      <c r="G26" s="2"/>
      <c r="H26" s="2"/>
      <c r="I26" s="2"/>
      <c r="J26" s="2"/>
      <c r="K26" s="2"/>
      <c r="L26" s="3"/>
      <c r="M26" s="2"/>
      <c r="N26" s="2"/>
      <c r="O26" s="3"/>
      <c r="P26" s="2"/>
      <c r="Q26" s="3"/>
      <c r="R26" s="2"/>
      <c r="S26" s="3"/>
      <c r="T26" s="2"/>
      <c r="U26" s="3"/>
      <c r="V26" s="2"/>
      <c r="W26" s="3"/>
      <c r="X26" s="72"/>
      <c r="Y26" s="71"/>
      <c r="Z26" s="72"/>
      <c r="AA26" s="71"/>
      <c r="AB26" s="72"/>
      <c r="AC26" s="71"/>
      <c r="AD26" s="72"/>
      <c r="AE26" s="71"/>
      <c r="AF26" s="72"/>
      <c r="AG26" s="71"/>
      <c r="AH26" s="72"/>
      <c r="AI26" s="71"/>
      <c r="AJ26" s="72"/>
      <c r="AK26" s="71"/>
      <c r="AL26" s="72"/>
      <c r="AM26" s="71"/>
      <c r="AN26" s="72"/>
      <c r="AO26" s="71"/>
      <c r="AP26" s="72"/>
      <c r="AQ26" s="71"/>
      <c r="AR26" s="72"/>
      <c r="AS26" s="73">
        <f>SUM(D26:AQ30)</f>
        <v>0</v>
      </c>
      <c r="AT26" s="74">
        <f t="shared" si="0"/>
        <v>0</v>
      </c>
      <c r="AU26" s="73"/>
      <c r="AV26" s="101" t="e">
        <f t="shared" si="1"/>
        <v>#DIV/0!</v>
      </c>
      <c r="AW26" s="99"/>
    </row>
    <row r="27" spans="1:49" ht="14" thickBot="1" x14ac:dyDescent="0.2">
      <c r="A27" s="181"/>
      <c r="B27" s="172"/>
      <c r="C27" s="65" t="s">
        <v>68</v>
      </c>
      <c r="D27" s="3"/>
      <c r="E27" s="2"/>
      <c r="F27" s="2"/>
      <c r="G27" s="2"/>
      <c r="H27" s="3"/>
      <c r="I27" s="3"/>
      <c r="J27" s="3"/>
      <c r="K27" s="3"/>
      <c r="L27" s="2"/>
      <c r="M27" s="2"/>
      <c r="N27" s="2"/>
      <c r="O27" s="2"/>
      <c r="P27" s="2"/>
      <c r="Q27" s="3"/>
      <c r="R27" s="3"/>
      <c r="S27" s="3"/>
      <c r="T27" s="2"/>
      <c r="U27" s="2"/>
      <c r="V27" s="2"/>
      <c r="W27" s="2"/>
      <c r="X27" s="2"/>
      <c r="Y27" s="2"/>
      <c r="Z27" s="2"/>
      <c r="AA27" s="2"/>
      <c r="AB27" s="2"/>
      <c r="AC27" s="2"/>
      <c r="AD27" s="2"/>
      <c r="AE27" s="2"/>
      <c r="AF27" s="2"/>
      <c r="AG27" s="2"/>
      <c r="AH27" s="2"/>
      <c r="AI27" s="2"/>
      <c r="AJ27" s="2"/>
      <c r="AK27" s="2"/>
      <c r="AL27" s="2"/>
      <c r="AM27" s="2"/>
      <c r="AN27" s="2"/>
      <c r="AO27" s="2"/>
      <c r="AP27" s="2"/>
      <c r="AQ27" s="2"/>
      <c r="AR27" s="2"/>
      <c r="AS27" s="73">
        <f>SUM(D26:AQ30)</f>
        <v>0</v>
      </c>
      <c r="AT27" s="14">
        <f t="shared" si="0"/>
        <v>0</v>
      </c>
      <c r="AU27" s="13"/>
      <c r="AV27" s="97" t="e">
        <f t="shared" si="1"/>
        <v>#DIV/0!</v>
      </c>
      <c r="AW27" s="103"/>
    </row>
    <row r="28" spans="1:49" ht="15" thickBot="1" x14ac:dyDescent="0.2">
      <c r="A28" s="181"/>
      <c r="B28" s="172"/>
      <c r="C28" s="65" t="s">
        <v>69</v>
      </c>
      <c r="D28" s="2"/>
      <c r="E28" s="2"/>
      <c r="F28" s="2"/>
      <c r="G28" s="2"/>
      <c r="H28" s="2"/>
      <c r="I28" s="2"/>
      <c r="J28" s="2"/>
      <c r="K28" s="2"/>
      <c r="L28" s="2"/>
      <c r="M28" s="2"/>
      <c r="N28" s="2"/>
      <c r="O28" s="2"/>
      <c r="P28" s="2"/>
      <c r="Q28" s="3"/>
      <c r="R28" s="3"/>
      <c r="S28" s="3"/>
      <c r="T28" s="2"/>
      <c r="U28" s="2"/>
      <c r="V28" s="2"/>
      <c r="W28" s="2"/>
      <c r="X28" s="2"/>
      <c r="Y28" s="2"/>
      <c r="Z28" s="2"/>
      <c r="AA28" s="2"/>
      <c r="AB28" s="2"/>
      <c r="AC28" s="2"/>
      <c r="AD28" s="2"/>
      <c r="AE28" s="2"/>
      <c r="AF28" s="2"/>
      <c r="AG28" s="2"/>
      <c r="AH28" s="2"/>
      <c r="AI28" s="2"/>
      <c r="AJ28" s="2"/>
      <c r="AK28" s="2"/>
      <c r="AL28" s="2"/>
      <c r="AM28" s="2"/>
      <c r="AN28" s="2"/>
      <c r="AO28" s="2"/>
      <c r="AP28" s="2"/>
      <c r="AQ28" s="2"/>
      <c r="AR28" s="2"/>
      <c r="AS28" s="73">
        <f>SUM(D26:AQ30)</f>
        <v>0</v>
      </c>
      <c r="AT28" s="14">
        <f t="shared" si="0"/>
        <v>0</v>
      </c>
      <c r="AU28" s="13"/>
      <c r="AV28" s="97" t="e">
        <f t="shared" si="1"/>
        <v>#DIV/0!</v>
      </c>
      <c r="AW28" s="103" t="str">
        <f>"S3 Information, Schulung und Beratung; n="&amp;T7</f>
        <v>S3 Information, Schulung und Beratung; n=</v>
      </c>
    </row>
    <row r="29" spans="1:49" ht="14" thickBot="1" x14ac:dyDescent="0.2">
      <c r="A29" s="181"/>
      <c r="B29" s="172"/>
      <c r="C29" s="65" t="s">
        <v>70</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73">
        <f>SUM(D26:AQ30)</f>
        <v>0</v>
      </c>
      <c r="AT29" s="14">
        <f t="shared" si="0"/>
        <v>0</v>
      </c>
      <c r="AU29" s="13"/>
      <c r="AV29" s="97" t="e">
        <f t="shared" si="1"/>
        <v>#DIV/0!</v>
      </c>
      <c r="AW29" s="103"/>
    </row>
    <row r="30" spans="1:49" ht="14" thickBot="1" x14ac:dyDescent="0.2">
      <c r="A30" s="181"/>
      <c r="B30" s="182"/>
      <c r="C30" s="66" t="s">
        <v>71</v>
      </c>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8">
        <f>SUM(D26:AQ30)</f>
        <v>0</v>
      </c>
      <c r="AT30" s="69">
        <f t="shared" si="0"/>
        <v>0</v>
      </c>
      <c r="AU30" s="68"/>
      <c r="AV30" s="100" t="e">
        <f t="shared" si="1"/>
        <v>#DIV/0!</v>
      </c>
      <c r="AW30" s="96"/>
    </row>
    <row r="31" spans="1:49" ht="13.5" customHeight="1" thickTop="1" thickBot="1" x14ac:dyDescent="0.2">
      <c r="A31" s="181"/>
      <c r="B31" s="183" t="s">
        <v>91</v>
      </c>
      <c r="C31" s="70" t="s">
        <v>67</v>
      </c>
      <c r="D31" s="3"/>
      <c r="E31" s="2"/>
      <c r="F31" s="2"/>
      <c r="G31" s="2"/>
      <c r="H31" s="2"/>
      <c r="I31" s="2"/>
      <c r="J31" s="2"/>
      <c r="K31" s="2"/>
      <c r="L31" s="3"/>
      <c r="M31" s="2"/>
      <c r="N31" s="2"/>
      <c r="O31" s="3"/>
      <c r="P31" s="2"/>
      <c r="Q31" s="3"/>
      <c r="R31" s="2"/>
      <c r="S31" s="3"/>
      <c r="T31" s="2"/>
      <c r="U31" s="3"/>
      <c r="V31" s="2"/>
      <c r="W31" s="3"/>
      <c r="X31" s="72"/>
      <c r="Y31" s="71"/>
      <c r="Z31" s="72"/>
      <c r="AA31" s="71"/>
      <c r="AB31" s="72"/>
      <c r="AC31" s="71"/>
      <c r="AD31" s="72"/>
      <c r="AE31" s="71"/>
      <c r="AF31" s="72"/>
      <c r="AG31" s="71"/>
      <c r="AH31" s="72"/>
      <c r="AI31" s="71"/>
      <c r="AJ31" s="72"/>
      <c r="AK31" s="71"/>
      <c r="AL31" s="72"/>
      <c r="AM31" s="71"/>
      <c r="AN31" s="72"/>
      <c r="AO31" s="71"/>
      <c r="AP31" s="72"/>
      <c r="AQ31" s="71"/>
      <c r="AR31" s="72"/>
      <c r="AS31" s="73">
        <f>SUM(D31:AQ35)</f>
        <v>0</v>
      </c>
      <c r="AT31" s="74">
        <f t="shared" si="0"/>
        <v>0</v>
      </c>
      <c r="AU31" s="73"/>
      <c r="AV31" s="101" t="e">
        <f t="shared" si="1"/>
        <v>#DIV/0!</v>
      </c>
      <c r="AW31" s="99"/>
    </row>
    <row r="32" spans="1:49" ht="14" thickBot="1" x14ac:dyDescent="0.2">
      <c r="A32" s="181"/>
      <c r="B32" s="172"/>
      <c r="C32" s="65" t="s">
        <v>68</v>
      </c>
      <c r="D32" s="3"/>
      <c r="E32" s="2"/>
      <c r="F32" s="2"/>
      <c r="G32" s="2"/>
      <c r="H32" s="3"/>
      <c r="I32" s="3"/>
      <c r="J32" s="3"/>
      <c r="K32" s="3"/>
      <c r="L32" s="2"/>
      <c r="M32" s="2"/>
      <c r="N32" s="2"/>
      <c r="O32" s="2"/>
      <c r="P32" s="2"/>
      <c r="Q32" s="3"/>
      <c r="R32" s="3"/>
      <c r="S32" s="3"/>
      <c r="T32" s="2"/>
      <c r="U32" s="2"/>
      <c r="V32" s="2"/>
      <c r="W32" s="2"/>
      <c r="X32" s="2"/>
      <c r="Y32" s="2"/>
      <c r="Z32" s="2"/>
      <c r="AA32" s="2"/>
      <c r="AB32" s="2"/>
      <c r="AC32" s="2"/>
      <c r="AD32" s="2"/>
      <c r="AE32" s="2"/>
      <c r="AF32" s="2"/>
      <c r="AG32" s="2"/>
      <c r="AH32" s="2"/>
      <c r="AI32" s="2"/>
      <c r="AJ32" s="2"/>
      <c r="AK32" s="2"/>
      <c r="AL32" s="2"/>
      <c r="AM32" s="2"/>
      <c r="AN32" s="2"/>
      <c r="AO32" s="2"/>
      <c r="AP32" s="2"/>
      <c r="AQ32" s="2"/>
      <c r="AR32" s="2"/>
      <c r="AS32" s="13">
        <f>SUM(D31:AQ35)</f>
        <v>0</v>
      </c>
      <c r="AT32" s="14">
        <f t="shared" si="0"/>
        <v>0</v>
      </c>
      <c r="AU32" s="13"/>
      <c r="AV32" s="97" t="e">
        <f t="shared" si="1"/>
        <v>#DIV/0!</v>
      </c>
      <c r="AW32" s="103"/>
    </row>
    <row r="33" spans="1:50" ht="15" thickBot="1" x14ac:dyDescent="0.2">
      <c r="A33" s="181"/>
      <c r="B33" s="172"/>
      <c r="C33" s="65" t="s">
        <v>69</v>
      </c>
      <c r="D33" s="2"/>
      <c r="E33" s="2"/>
      <c r="F33" s="2"/>
      <c r="G33" s="2"/>
      <c r="H33" s="2"/>
      <c r="I33" s="2"/>
      <c r="J33" s="2"/>
      <c r="K33" s="2"/>
      <c r="L33" s="2"/>
      <c r="M33" s="2"/>
      <c r="N33" s="2"/>
      <c r="O33" s="2"/>
      <c r="P33" s="2"/>
      <c r="Q33" s="3"/>
      <c r="R33" s="3"/>
      <c r="S33" s="3"/>
      <c r="T33" s="2"/>
      <c r="U33" s="2"/>
      <c r="V33" s="2"/>
      <c r="W33" s="2"/>
      <c r="X33" s="2"/>
      <c r="Y33" s="2"/>
      <c r="Z33" s="2"/>
      <c r="AA33" s="2"/>
      <c r="AB33" s="2"/>
      <c r="AC33" s="2"/>
      <c r="AD33" s="2"/>
      <c r="AE33" s="2"/>
      <c r="AF33" s="2"/>
      <c r="AG33" s="2"/>
      <c r="AH33" s="2"/>
      <c r="AI33" s="2"/>
      <c r="AJ33" s="2"/>
      <c r="AK33" s="2"/>
      <c r="AL33" s="2"/>
      <c r="AM33" s="2"/>
      <c r="AN33" s="2"/>
      <c r="AO33" s="2"/>
      <c r="AP33" s="2"/>
      <c r="AQ33" s="2"/>
      <c r="AR33" s="2"/>
      <c r="AS33" s="13">
        <f>SUM(D31:AQ35)</f>
        <v>0</v>
      </c>
      <c r="AT33" s="14">
        <f t="shared" si="0"/>
        <v>0</v>
      </c>
      <c r="AU33" s="13"/>
      <c r="AV33" s="97" t="e">
        <f t="shared" si="1"/>
        <v>#DIV/0!</v>
      </c>
      <c r="AW33" s="103" t="str">
        <f>"S5b (1) Beurteilung Effektivität Maßnahmen; n="&amp;T7</f>
        <v>S5b (1) Beurteilung Effektivität Maßnahmen; n=</v>
      </c>
    </row>
    <row r="34" spans="1:50" ht="14" thickBot="1" x14ac:dyDescent="0.2">
      <c r="A34" s="181"/>
      <c r="B34" s="172"/>
      <c r="C34" s="65" t="s">
        <v>70</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13">
        <f>SUM(D31:AQ35)</f>
        <v>0</v>
      </c>
      <c r="AT34" s="14">
        <f t="shared" si="0"/>
        <v>0</v>
      </c>
      <c r="AU34" s="13"/>
      <c r="AV34" s="97" t="e">
        <f t="shared" si="1"/>
        <v>#DIV/0!</v>
      </c>
      <c r="AW34" s="103"/>
    </row>
    <row r="35" spans="1:50" ht="14" thickBot="1" x14ac:dyDescent="0.2">
      <c r="A35" s="181"/>
      <c r="B35" s="182"/>
      <c r="C35" s="66" t="s">
        <v>71</v>
      </c>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8">
        <f>SUM(D31:AQ35)</f>
        <v>0</v>
      </c>
      <c r="AT35" s="69">
        <f t="shared" si="0"/>
        <v>0</v>
      </c>
      <c r="AU35" s="68"/>
      <c r="AV35" s="100" t="e">
        <f t="shared" si="1"/>
        <v>#DIV/0!</v>
      </c>
      <c r="AW35" s="96"/>
    </row>
    <row r="36" spans="1:50" ht="13.5" customHeight="1" thickTop="1" thickBot="1" x14ac:dyDescent="0.2">
      <c r="A36" s="181"/>
      <c r="B36" s="171" t="s">
        <v>92</v>
      </c>
      <c r="C36" s="70" t="s">
        <v>67</v>
      </c>
      <c r="D36" s="3"/>
      <c r="E36" s="2"/>
      <c r="F36" s="2"/>
      <c r="G36" s="2"/>
      <c r="H36" s="2"/>
      <c r="I36" s="2"/>
      <c r="J36" s="2"/>
      <c r="K36" s="2"/>
      <c r="L36" s="3"/>
      <c r="M36" s="2"/>
      <c r="N36" s="2"/>
      <c r="O36" s="3"/>
      <c r="P36" s="2"/>
      <c r="Q36" s="3"/>
      <c r="R36" s="2"/>
      <c r="S36" s="3"/>
      <c r="T36" s="2"/>
      <c r="U36" s="3"/>
      <c r="V36" s="2"/>
      <c r="W36" s="3"/>
      <c r="X36" s="72"/>
      <c r="Y36" s="71"/>
      <c r="Z36" s="72"/>
      <c r="AA36" s="71"/>
      <c r="AB36" s="72"/>
      <c r="AC36" s="71"/>
      <c r="AD36" s="72"/>
      <c r="AE36" s="71"/>
      <c r="AF36" s="72"/>
      <c r="AG36" s="71"/>
      <c r="AH36" s="72"/>
      <c r="AI36" s="71"/>
      <c r="AJ36" s="72"/>
      <c r="AK36" s="71"/>
      <c r="AL36" s="72"/>
      <c r="AM36" s="71"/>
      <c r="AN36" s="72"/>
      <c r="AO36" s="71"/>
      <c r="AP36" s="72"/>
      <c r="AQ36" s="71"/>
      <c r="AR36" s="72"/>
      <c r="AS36" s="73">
        <f>SUM(D36:AQ40)</f>
        <v>0</v>
      </c>
      <c r="AT36" s="74">
        <f t="shared" si="0"/>
        <v>0</v>
      </c>
      <c r="AU36" s="73"/>
      <c r="AV36" s="101" t="e">
        <f t="shared" si="1"/>
        <v>#DIV/0!</v>
      </c>
      <c r="AW36" s="99"/>
    </row>
    <row r="37" spans="1:50" ht="14" thickBot="1" x14ac:dyDescent="0.2">
      <c r="A37" s="181"/>
      <c r="B37" s="172"/>
      <c r="C37" s="65" t="s">
        <v>68</v>
      </c>
      <c r="D37" s="3"/>
      <c r="E37" s="2"/>
      <c r="F37" s="2"/>
      <c r="G37" s="2"/>
      <c r="H37" s="3"/>
      <c r="I37" s="3"/>
      <c r="J37" s="3"/>
      <c r="K37" s="3"/>
      <c r="L37" s="2"/>
      <c r="M37" s="2"/>
      <c r="N37" s="2"/>
      <c r="O37" s="2"/>
      <c r="P37" s="2"/>
      <c r="Q37" s="3"/>
      <c r="R37" s="3"/>
      <c r="S37" s="3"/>
      <c r="T37" s="2"/>
      <c r="U37" s="2"/>
      <c r="V37" s="2"/>
      <c r="W37" s="2"/>
      <c r="X37" s="2"/>
      <c r="Y37" s="2"/>
      <c r="Z37" s="2"/>
      <c r="AA37" s="2"/>
      <c r="AB37" s="2"/>
      <c r="AC37" s="2"/>
      <c r="AD37" s="2"/>
      <c r="AE37" s="2"/>
      <c r="AF37" s="2"/>
      <c r="AG37" s="2"/>
      <c r="AH37" s="2"/>
      <c r="AI37" s="2"/>
      <c r="AJ37" s="2"/>
      <c r="AK37" s="2"/>
      <c r="AL37" s="2"/>
      <c r="AM37" s="2"/>
      <c r="AN37" s="2"/>
      <c r="AO37" s="2"/>
      <c r="AP37" s="2"/>
      <c r="AQ37" s="2"/>
      <c r="AR37" s="2"/>
      <c r="AS37" s="13">
        <f>SUM(D36:AQ40)</f>
        <v>0</v>
      </c>
      <c r="AT37" s="14">
        <f t="shared" si="0"/>
        <v>0</v>
      </c>
      <c r="AU37" s="13"/>
      <c r="AV37" s="97" t="e">
        <f t="shared" si="1"/>
        <v>#DIV/0!</v>
      </c>
      <c r="AW37" s="103"/>
    </row>
    <row r="38" spans="1:50" ht="15" thickBot="1" x14ac:dyDescent="0.2">
      <c r="A38" s="181"/>
      <c r="B38" s="172"/>
      <c r="C38" s="65" t="s">
        <v>69</v>
      </c>
      <c r="D38" s="2"/>
      <c r="E38" s="2"/>
      <c r="F38" s="2"/>
      <c r="G38" s="2"/>
      <c r="H38" s="2"/>
      <c r="I38" s="2"/>
      <c r="J38" s="2"/>
      <c r="K38" s="2"/>
      <c r="L38" s="2"/>
      <c r="M38" s="2"/>
      <c r="N38" s="2"/>
      <c r="O38" s="2"/>
      <c r="P38" s="2"/>
      <c r="Q38" s="3"/>
      <c r="R38" s="3"/>
      <c r="S38" s="3"/>
      <c r="T38" s="2"/>
      <c r="U38" s="2"/>
      <c r="V38" s="2"/>
      <c r="W38" s="2"/>
      <c r="X38" s="2"/>
      <c r="Y38" s="2"/>
      <c r="Z38" s="2"/>
      <c r="AA38" s="2"/>
      <c r="AB38" s="2"/>
      <c r="AC38" s="2"/>
      <c r="AD38" s="2"/>
      <c r="AE38" s="2"/>
      <c r="AF38" s="2"/>
      <c r="AG38" s="2"/>
      <c r="AH38" s="2"/>
      <c r="AI38" s="2"/>
      <c r="AJ38" s="2"/>
      <c r="AK38" s="2"/>
      <c r="AL38" s="2"/>
      <c r="AM38" s="2"/>
      <c r="AN38" s="2"/>
      <c r="AO38" s="2"/>
      <c r="AP38" s="2"/>
      <c r="AQ38" s="2"/>
      <c r="AR38" s="2"/>
      <c r="AS38" s="13">
        <f>SUM(D36:AQ40)</f>
        <v>0</v>
      </c>
      <c r="AT38" s="14">
        <f t="shared" si="0"/>
        <v>0</v>
      </c>
      <c r="AU38" s="13"/>
      <c r="AV38" s="97" t="e">
        <f t="shared" si="1"/>
        <v>#DIV/0!</v>
      </c>
      <c r="AW38" s="103" t="str">
        <f>"S5b (2) Sturzerfassung und -analyse; n="&amp;T7</f>
        <v>S5b (2) Sturzerfassung und -analyse; n=</v>
      </c>
    </row>
    <row r="39" spans="1:50" ht="14" thickBot="1" x14ac:dyDescent="0.2">
      <c r="A39" s="181"/>
      <c r="B39" s="172"/>
      <c r="C39" s="65" t="s">
        <v>70</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13">
        <f>SUM(D36:AQ40)</f>
        <v>0</v>
      </c>
      <c r="AT39" s="14">
        <f t="shared" si="0"/>
        <v>0</v>
      </c>
      <c r="AU39" s="13"/>
      <c r="AV39" s="97" t="e">
        <f t="shared" si="1"/>
        <v>#DIV/0!</v>
      </c>
      <c r="AW39" s="103"/>
    </row>
    <row r="40" spans="1:50" s="4" customFormat="1" x14ac:dyDescent="0.15">
      <c r="A40" s="181"/>
      <c r="B40" s="173"/>
      <c r="C40" s="76" t="s">
        <v>71</v>
      </c>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8">
        <f>SUM(D36:AQ40)</f>
        <v>0</v>
      </c>
      <c r="AT40" s="79">
        <f t="shared" si="0"/>
        <v>0</v>
      </c>
      <c r="AU40" s="78"/>
      <c r="AV40" s="102" t="e">
        <f t="shared" si="1"/>
        <v>#DIV/0!</v>
      </c>
      <c r="AW40" s="99"/>
    </row>
    <row r="41" spans="1:50" s="91" customFormat="1" ht="6" customHeight="1" thickBot="1" x14ac:dyDescent="0.2">
      <c r="A41" s="89"/>
      <c r="B41" s="90"/>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2"/>
      <c r="AW41" s="83"/>
    </row>
    <row r="42" spans="1:50" s="4" customFormat="1" ht="17.25" customHeight="1" thickBot="1" x14ac:dyDescent="0.2">
      <c r="A42" s="80"/>
      <c r="B42" s="170" t="s">
        <v>73</v>
      </c>
      <c r="C42" s="170"/>
      <c r="D42" s="170"/>
      <c r="E42" s="170"/>
      <c r="F42" s="170"/>
      <c r="G42" s="170"/>
      <c r="H42" s="170"/>
      <c r="I42" s="170"/>
      <c r="J42" s="170"/>
      <c r="K42" s="170"/>
      <c r="L42" s="170"/>
      <c r="M42" s="170"/>
      <c r="N42" s="170"/>
      <c r="O42" s="170"/>
      <c r="P42" s="170"/>
      <c r="Q42" s="170"/>
      <c r="R42" s="170"/>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2"/>
      <c r="AW42" s="83"/>
    </row>
    <row r="43" spans="1:50" ht="14" thickBot="1" x14ac:dyDescent="0.2">
      <c r="A43" s="16"/>
      <c r="B43" s="174"/>
      <c r="C43" s="175"/>
      <c r="D43" s="1">
        <v>1</v>
      </c>
      <c r="E43" s="1">
        <v>2</v>
      </c>
      <c r="F43" s="1">
        <v>3</v>
      </c>
      <c r="G43" s="1">
        <v>4</v>
      </c>
      <c r="H43" s="1">
        <v>5</v>
      </c>
      <c r="I43" s="1">
        <v>6</v>
      </c>
      <c r="J43" s="1">
        <v>7</v>
      </c>
      <c r="K43" s="1">
        <v>8</v>
      </c>
      <c r="L43" s="1">
        <v>9</v>
      </c>
      <c r="M43" s="1">
        <v>10</v>
      </c>
      <c r="N43" s="1">
        <v>11</v>
      </c>
      <c r="O43" s="1">
        <v>12</v>
      </c>
      <c r="P43" s="1">
        <v>13</v>
      </c>
      <c r="Q43" s="1">
        <v>14</v>
      </c>
      <c r="R43" s="1">
        <v>15</v>
      </c>
      <c r="S43" s="1">
        <v>16</v>
      </c>
      <c r="T43" s="1">
        <v>17</v>
      </c>
      <c r="U43" s="1">
        <v>18</v>
      </c>
      <c r="V43" s="1">
        <v>19</v>
      </c>
      <c r="W43" s="1">
        <v>20</v>
      </c>
      <c r="X43" s="1">
        <v>21</v>
      </c>
      <c r="Y43" s="1">
        <v>22</v>
      </c>
      <c r="Z43" s="1">
        <v>23</v>
      </c>
      <c r="AA43" s="1">
        <v>24</v>
      </c>
      <c r="AB43" s="1">
        <v>25</v>
      </c>
      <c r="AC43" s="1">
        <v>26</v>
      </c>
      <c r="AD43" s="1">
        <v>27</v>
      </c>
      <c r="AE43" s="1">
        <v>28</v>
      </c>
      <c r="AF43" s="1">
        <v>29</v>
      </c>
      <c r="AG43" s="1">
        <v>30</v>
      </c>
      <c r="AH43" s="1">
        <v>31</v>
      </c>
      <c r="AI43" s="1">
        <v>32</v>
      </c>
      <c r="AJ43" s="1">
        <v>33</v>
      </c>
      <c r="AK43" s="1">
        <v>34</v>
      </c>
      <c r="AL43" s="1">
        <v>35</v>
      </c>
      <c r="AM43" s="1">
        <v>36</v>
      </c>
      <c r="AN43" s="1">
        <v>37</v>
      </c>
      <c r="AO43" s="1">
        <v>38</v>
      </c>
      <c r="AP43" s="1">
        <v>39</v>
      </c>
      <c r="AQ43" s="1">
        <v>40</v>
      </c>
      <c r="AR43" s="11"/>
      <c r="AS43" s="1" t="s">
        <v>3</v>
      </c>
      <c r="AT43" s="1" t="s">
        <v>0</v>
      </c>
      <c r="AU43" s="1" t="s">
        <v>1</v>
      </c>
      <c r="AV43" s="1" t="s">
        <v>2</v>
      </c>
      <c r="AW43" s="12"/>
    </row>
    <row r="44" spans="1:50" ht="13.5" customHeight="1" thickBot="1" x14ac:dyDescent="0.2">
      <c r="A44" s="163" t="s">
        <v>15</v>
      </c>
      <c r="B44" s="165" t="s">
        <v>66</v>
      </c>
      <c r="C44" s="166"/>
      <c r="D44" s="72"/>
      <c r="E44" s="71"/>
      <c r="F44" s="72"/>
      <c r="G44" s="72"/>
      <c r="H44" s="72"/>
      <c r="I44" s="72"/>
      <c r="J44" s="72"/>
      <c r="K44" s="72"/>
      <c r="L44" s="72"/>
      <c r="M44" s="72"/>
      <c r="N44" s="72"/>
      <c r="O44" s="72"/>
      <c r="P44" s="72"/>
      <c r="Q44" s="72"/>
      <c r="R44" s="72"/>
      <c r="S44" s="72"/>
      <c r="T44" s="72"/>
      <c r="U44" s="72"/>
      <c r="V44" s="72"/>
      <c r="W44" s="72"/>
      <c r="X44" s="71"/>
      <c r="Y44" s="71"/>
      <c r="Z44" s="71"/>
      <c r="AA44" s="71"/>
      <c r="AB44" s="71"/>
      <c r="AC44" s="71"/>
      <c r="AD44" s="72"/>
      <c r="AE44" s="71"/>
      <c r="AF44" s="72"/>
      <c r="AG44" s="71"/>
      <c r="AH44" s="72"/>
      <c r="AI44" s="71"/>
      <c r="AJ44" s="72"/>
      <c r="AK44" s="71"/>
      <c r="AL44" s="72"/>
      <c r="AM44" s="71"/>
      <c r="AN44" s="72"/>
      <c r="AO44" s="71"/>
      <c r="AP44" s="72"/>
      <c r="AQ44" s="72"/>
      <c r="AR44" s="72"/>
      <c r="AS44" s="73">
        <f t="shared" ref="AS44:AS49" si="2">SUM(AT44:AU44)</f>
        <v>0</v>
      </c>
      <c r="AT44" s="74">
        <f t="shared" ref="AT44:AT49" si="3">SUM(D44:AQ44)</f>
        <v>0</v>
      </c>
      <c r="AU44" s="74">
        <f t="shared" ref="AU44:AU49" si="4">FREQUENCY(D44:AQ44,0)</f>
        <v>0</v>
      </c>
      <c r="AV44" s="75" t="e">
        <f t="shared" ref="AV44:AV49" si="5">AT44/AS44</f>
        <v>#DIV/0!</v>
      </c>
      <c r="AW44" s="167" t="s">
        <v>102</v>
      </c>
      <c r="AX44" s="168"/>
    </row>
    <row r="45" spans="1:50" ht="14" thickBot="1" x14ac:dyDescent="0.2">
      <c r="A45" s="164"/>
      <c r="B45" s="165" t="s">
        <v>72</v>
      </c>
      <c r="C45" s="166"/>
      <c r="D45" s="72"/>
      <c r="E45" s="71"/>
      <c r="F45" s="72"/>
      <c r="G45" s="72"/>
      <c r="H45" s="72"/>
      <c r="I45" s="72"/>
      <c r="J45" s="72"/>
      <c r="K45" s="72"/>
      <c r="L45" s="72"/>
      <c r="M45" s="72"/>
      <c r="N45" s="72"/>
      <c r="O45" s="72"/>
      <c r="P45" s="72"/>
      <c r="Q45" s="72"/>
      <c r="R45" s="72"/>
      <c r="S45" s="72"/>
      <c r="T45" s="72"/>
      <c r="U45" s="72"/>
      <c r="V45" s="72"/>
      <c r="W45" s="72"/>
      <c r="X45" s="2"/>
      <c r="Y45" s="2"/>
      <c r="Z45" s="2"/>
      <c r="AA45" s="2"/>
      <c r="AB45" s="2"/>
      <c r="AC45" s="2"/>
      <c r="AD45" s="2"/>
      <c r="AE45" s="2"/>
      <c r="AF45" s="2"/>
      <c r="AG45" s="2"/>
      <c r="AH45" s="2"/>
      <c r="AI45" s="2"/>
      <c r="AJ45" s="2"/>
      <c r="AK45" s="2"/>
      <c r="AL45" s="2"/>
      <c r="AM45" s="2"/>
      <c r="AN45" s="2"/>
      <c r="AO45" s="2"/>
      <c r="AP45" s="2"/>
      <c r="AQ45" s="2"/>
      <c r="AR45" s="2"/>
      <c r="AS45" s="13">
        <f t="shared" si="2"/>
        <v>0</v>
      </c>
      <c r="AT45" s="14">
        <f t="shared" si="3"/>
        <v>0</v>
      </c>
      <c r="AU45" s="74">
        <f t="shared" si="4"/>
        <v>0</v>
      </c>
      <c r="AV45" s="75" t="e">
        <f t="shared" si="5"/>
        <v>#DIV/0!</v>
      </c>
      <c r="AW45" s="169" t="s">
        <v>103</v>
      </c>
      <c r="AX45" s="166"/>
    </row>
    <row r="46" spans="1:50" ht="13.5" customHeight="1" thickBot="1" x14ac:dyDescent="0.2">
      <c r="A46" s="164"/>
      <c r="B46" s="165" t="s">
        <v>89</v>
      </c>
      <c r="C46" s="166"/>
      <c r="D46" s="72"/>
      <c r="E46" s="71"/>
      <c r="F46" s="72"/>
      <c r="G46" s="72"/>
      <c r="H46" s="72"/>
      <c r="I46" s="72"/>
      <c r="J46" s="72"/>
      <c r="K46" s="72"/>
      <c r="L46" s="72"/>
      <c r="M46" s="72"/>
      <c r="N46" s="72"/>
      <c r="O46" s="72"/>
      <c r="P46" s="72"/>
      <c r="Q46" s="72"/>
      <c r="R46" s="72"/>
      <c r="S46" s="72"/>
      <c r="T46" s="72"/>
      <c r="U46" s="72"/>
      <c r="V46" s="72"/>
      <c r="W46" s="72"/>
      <c r="X46" s="2"/>
      <c r="Y46" s="3"/>
      <c r="Z46" s="2"/>
      <c r="AA46" s="3"/>
      <c r="AB46" s="2"/>
      <c r="AC46" s="3"/>
      <c r="AD46" s="2"/>
      <c r="AE46" s="3"/>
      <c r="AF46" s="2"/>
      <c r="AG46" s="3"/>
      <c r="AH46" s="2"/>
      <c r="AI46" s="3"/>
      <c r="AJ46" s="2"/>
      <c r="AK46" s="3"/>
      <c r="AL46" s="2"/>
      <c r="AM46" s="71"/>
      <c r="AN46" s="72"/>
      <c r="AO46" s="71"/>
      <c r="AP46" s="72"/>
      <c r="AQ46" s="72"/>
      <c r="AR46" s="2"/>
      <c r="AS46" s="13">
        <f t="shared" si="2"/>
        <v>0</v>
      </c>
      <c r="AT46" s="14">
        <f t="shared" si="3"/>
        <v>0</v>
      </c>
      <c r="AU46" s="74">
        <f t="shared" si="4"/>
        <v>0</v>
      </c>
      <c r="AV46" s="75" t="e">
        <f t="shared" si="5"/>
        <v>#DIV/0!</v>
      </c>
      <c r="AW46" s="169" t="s">
        <v>101</v>
      </c>
      <c r="AX46" s="166"/>
    </row>
    <row r="47" spans="1:50" ht="14" thickBot="1" x14ac:dyDescent="0.2">
      <c r="A47" s="164"/>
      <c r="B47" s="165" t="s">
        <v>90</v>
      </c>
      <c r="C47" s="166"/>
      <c r="D47" s="72"/>
      <c r="E47" s="71"/>
      <c r="F47" s="72"/>
      <c r="G47" s="72"/>
      <c r="H47" s="72"/>
      <c r="I47" s="72"/>
      <c r="J47" s="72"/>
      <c r="K47" s="72"/>
      <c r="L47" s="72"/>
      <c r="M47" s="72"/>
      <c r="N47" s="72"/>
      <c r="O47" s="72"/>
      <c r="P47" s="72"/>
      <c r="Q47" s="72"/>
      <c r="R47" s="72"/>
      <c r="S47" s="72"/>
      <c r="T47" s="72"/>
      <c r="U47" s="72"/>
      <c r="V47" s="72"/>
      <c r="W47" s="72"/>
      <c r="X47" s="2"/>
      <c r="Y47" s="2"/>
      <c r="Z47" s="2"/>
      <c r="AA47" s="2"/>
      <c r="AB47" s="2"/>
      <c r="AC47" s="2"/>
      <c r="AD47" s="2"/>
      <c r="AE47" s="2"/>
      <c r="AF47" s="2"/>
      <c r="AG47" s="2"/>
      <c r="AH47" s="2"/>
      <c r="AI47" s="2"/>
      <c r="AJ47" s="2"/>
      <c r="AK47" s="2"/>
      <c r="AL47" s="2"/>
      <c r="AM47" s="2"/>
      <c r="AN47" s="2"/>
      <c r="AO47" s="2"/>
      <c r="AP47" s="2"/>
      <c r="AQ47" s="2"/>
      <c r="AR47" s="2"/>
      <c r="AS47" s="13">
        <f t="shared" si="2"/>
        <v>0</v>
      </c>
      <c r="AT47" s="14">
        <f t="shared" si="3"/>
        <v>0</v>
      </c>
      <c r="AU47" s="74">
        <f t="shared" si="4"/>
        <v>0</v>
      </c>
      <c r="AV47" s="75" t="e">
        <f t="shared" si="5"/>
        <v>#DIV/0!</v>
      </c>
      <c r="AW47" s="169" t="s">
        <v>99</v>
      </c>
      <c r="AX47" s="166"/>
    </row>
    <row r="48" spans="1:50" ht="13.5" customHeight="1" thickBot="1" x14ac:dyDescent="0.2">
      <c r="A48" s="164"/>
      <c r="B48" s="165" t="s">
        <v>91</v>
      </c>
      <c r="C48" s="166"/>
      <c r="D48" s="72"/>
      <c r="E48" s="72"/>
      <c r="F48" s="72"/>
      <c r="G48" s="72"/>
      <c r="H48" s="72"/>
      <c r="I48" s="72"/>
      <c r="J48" s="72"/>
      <c r="K48" s="72"/>
      <c r="L48" s="72"/>
      <c r="M48" s="72"/>
      <c r="N48" s="72"/>
      <c r="O48" s="72"/>
      <c r="P48" s="72"/>
      <c r="Q48" s="72"/>
      <c r="R48" s="72"/>
      <c r="S48" s="72"/>
      <c r="T48" s="72"/>
      <c r="U48" s="72"/>
      <c r="V48" s="72"/>
      <c r="W48" s="72"/>
      <c r="X48" s="3"/>
      <c r="Y48" s="3"/>
      <c r="Z48" s="3"/>
      <c r="AA48" s="3"/>
      <c r="AB48" s="3"/>
      <c r="AC48" s="3"/>
      <c r="AD48" s="2"/>
      <c r="AE48" s="3"/>
      <c r="AF48" s="2"/>
      <c r="AG48" s="3"/>
      <c r="AH48" s="2"/>
      <c r="AI48" s="3"/>
      <c r="AJ48" s="2"/>
      <c r="AK48" s="3"/>
      <c r="AL48" s="2"/>
      <c r="AM48" s="71"/>
      <c r="AN48" s="72"/>
      <c r="AO48" s="71"/>
      <c r="AP48" s="71"/>
      <c r="AQ48" s="72"/>
      <c r="AR48" s="2"/>
      <c r="AS48" s="13">
        <f t="shared" si="2"/>
        <v>0</v>
      </c>
      <c r="AT48" s="14">
        <f t="shared" si="3"/>
        <v>0</v>
      </c>
      <c r="AU48" s="74">
        <f t="shared" si="4"/>
        <v>0</v>
      </c>
      <c r="AV48" s="75" t="e">
        <f t="shared" si="5"/>
        <v>#DIV/0!</v>
      </c>
      <c r="AW48" s="169" t="s">
        <v>100</v>
      </c>
      <c r="AX48" s="166"/>
    </row>
    <row r="49" spans="1:50" ht="14" thickBot="1" x14ac:dyDescent="0.2">
      <c r="A49" s="164"/>
      <c r="B49" s="165" t="s">
        <v>92</v>
      </c>
      <c r="C49" s="166"/>
      <c r="D49" s="72"/>
      <c r="E49" s="72"/>
      <c r="F49" s="72"/>
      <c r="G49" s="72"/>
      <c r="H49" s="72"/>
      <c r="I49" s="72"/>
      <c r="J49" s="72"/>
      <c r="K49" s="72"/>
      <c r="L49" s="72"/>
      <c r="M49" s="72"/>
      <c r="N49" s="72"/>
      <c r="O49" s="72"/>
      <c r="P49" s="72"/>
      <c r="Q49" s="72"/>
      <c r="R49" s="72"/>
      <c r="S49" s="72"/>
      <c r="T49" s="72"/>
      <c r="U49" s="72"/>
      <c r="V49" s="72"/>
      <c r="W49" s="72"/>
      <c r="X49" s="2"/>
      <c r="Y49" s="2"/>
      <c r="Z49" s="2"/>
      <c r="AA49" s="2"/>
      <c r="AB49" s="2"/>
      <c r="AC49" s="2"/>
      <c r="AD49" s="2"/>
      <c r="AE49" s="2"/>
      <c r="AF49" s="2"/>
      <c r="AG49" s="2"/>
      <c r="AH49" s="2"/>
      <c r="AI49" s="2"/>
      <c r="AJ49" s="2"/>
      <c r="AK49" s="2"/>
      <c r="AL49" s="2"/>
      <c r="AM49" s="2"/>
      <c r="AN49" s="2"/>
      <c r="AO49" s="2"/>
      <c r="AP49" s="2"/>
      <c r="AQ49" s="2"/>
      <c r="AR49" s="2"/>
      <c r="AS49" s="13">
        <f t="shared" si="2"/>
        <v>0</v>
      </c>
      <c r="AT49" s="14">
        <f t="shared" si="3"/>
        <v>0</v>
      </c>
      <c r="AU49" s="74">
        <f t="shared" si="4"/>
        <v>0</v>
      </c>
      <c r="AV49" s="75" t="e">
        <f t="shared" si="5"/>
        <v>#DIV/0!</v>
      </c>
      <c r="AW49" s="169" t="s">
        <v>98</v>
      </c>
      <c r="AX49" s="166"/>
    </row>
    <row r="50" spans="1:50" ht="20" x14ac:dyDescent="0.2">
      <c r="A50" s="16"/>
      <c r="B50" s="4"/>
      <c r="C50" s="5"/>
      <c r="D50" s="4"/>
      <c r="E50" s="4"/>
      <c r="F50" s="4"/>
      <c r="G50" s="5"/>
      <c r="H50" s="5"/>
      <c r="I50" s="5"/>
      <c r="J50" s="5"/>
      <c r="K50" s="5"/>
      <c r="L50" s="5"/>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1:50" ht="20" x14ac:dyDescent="0.2">
      <c r="A51" s="16"/>
      <c r="B51" s="4"/>
      <c r="C51" s="5"/>
      <c r="D51" s="4"/>
      <c r="E51" s="4"/>
      <c r="F51" s="4"/>
      <c r="G51" s="5"/>
      <c r="H51" s="5"/>
      <c r="I51" s="5"/>
      <c r="J51" s="5"/>
      <c r="K51" s="5"/>
      <c r="L51" s="5"/>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1:50" ht="20" x14ac:dyDescent="0.2">
      <c r="A52" s="16"/>
      <c r="B52" s="4"/>
      <c r="C52" s="6"/>
      <c r="D52" s="5"/>
      <c r="E52" s="5"/>
      <c r="F52" s="5"/>
      <c r="G52" s="4"/>
      <c r="H52" s="5"/>
      <c r="I52" s="5"/>
      <c r="J52" s="5"/>
      <c r="K52" s="5"/>
      <c r="L52" s="5"/>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1:50" x14ac:dyDescent="0.15">
      <c r="A53" s="16"/>
      <c r="B53" s="4"/>
      <c r="C53" s="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1:50" x14ac:dyDescent="0.15">
      <c r="A54" s="16"/>
      <c r="B54" s="4"/>
      <c r="C54" s="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50" x14ac:dyDescent="0.15">
      <c r="A55" s="16"/>
      <c r="B55" s="4"/>
      <c r="C55" s="8"/>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50" x14ac:dyDescent="0.15">
      <c r="A56" s="16"/>
      <c r="B56" s="4"/>
      <c r="C56" s="8"/>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50" x14ac:dyDescent="0.15">
      <c r="A57" s="16"/>
      <c r="B57" s="4"/>
      <c r="C57" s="8"/>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50" x14ac:dyDescent="0.15">
      <c r="A58" s="16"/>
      <c r="B58" s="4"/>
      <c r="C58" s="8"/>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50" x14ac:dyDescent="0.15">
      <c r="A59" s="16"/>
      <c r="B59" s="4"/>
      <c r="C59" s="8"/>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50" x14ac:dyDescent="0.15">
      <c r="A60" s="16"/>
      <c r="B60" s="4"/>
      <c r="C60" s="8"/>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50" x14ac:dyDescent="0.15">
      <c r="A61" s="16"/>
      <c r="B61" s="4"/>
      <c r="C61" s="8"/>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50" x14ac:dyDescent="0.15">
      <c r="A62" s="16"/>
      <c r="B62" s="4"/>
      <c r="C62" s="8"/>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50" x14ac:dyDescent="0.15">
      <c r="A63" s="16"/>
      <c r="B63" s="4"/>
      <c r="C63" s="8"/>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50" x14ac:dyDescent="0.15">
      <c r="A64" s="16"/>
      <c r="B64" s="4"/>
      <c r="C64" s="8"/>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15">
      <c r="A65" s="16"/>
      <c r="B65" s="4"/>
      <c r="C65" s="8"/>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15">
      <c r="A66" s="16"/>
      <c r="B66" s="4"/>
      <c r="C66" s="8"/>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x14ac:dyDescent="0.15">
      <c r="A67" s="16"/>
      <c r="B67" s="4"/>
      <c r="C67" s="8"/>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x14ac:dyDescent="0.15">
      <c r="A68" s="16"/>
      <c r="B68" s="4"/>
      <c r="C68" s="8"/>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x14ac:dyDescent="0.15">
      <c r="A69" s="16"/>
      <c r="B69" s="4"/>
      <c r="C69" s="8"/>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row r="70" spans="1:49" x14ac:dyDescent="0.15">
      <c r="A70" s="16"/>
      <c r="B70" s="4"/>
      <c r="C70" s="8"/>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x14ac:dyDescent="0.15">
      <c r="A71" s="16"/>
      <c r="B71" s="4"/>
      <c r="C71" s="8"/>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row>
    <row r="72" spans="1:49" x14ac:dyDescent="0.15">
      <c r="A72" s="16"/>
      <c r="B72" s="4"/>
      <c r="C72" s="8"/>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row>
    <row r="73" spans="1:49" x14ac:dyDescent="0.15">
      <c r="A73" s="16"/>
      <c r="B73" s="4"/>
      <c r="C73" s="8"/>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x14ac:dyDescent="0.15">
      <c r="A74" s="16"/>
      <c r="B74" s="4"/>
      <c r="C74" s="8"/>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row>
    <row r="75" spans="1:49" x14ac:dyDescent="0.15">
      <c r="A75" s="16"/>
      <c r="B75" s="4"/>
      <c r="C75" s="8"/>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1:49" x14ac:dyDescent="0.15">
      <c r="A76" s="16"/>
      <c r="B76" s="4"/>
      <c r="C76" s="8"/>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1:49" x14ac:dyDescent="0.15">
      <c r="A77" s="16"/>
      <c r="B77" s="4"/>
      <c r="C77" s="8"/>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row>
    <row r="78" spans="1:49" x14ac:dyDescent="0.15"/>
    <row r="79" spans="1:49" x14ac:dyDescent="0.15"/>
    <row r="80" spans="1:49" x14ac:dyDescent="0.15"/>
    <row r="81" x14ac:dyDescent="0.15"/>
    <row r="82" x14ac:dyDescent="0.15"/>
    <row r="83" x14ac:dyDescent="0.15"/>
    <row r="84" x14ac:dyDescent="0.15"/>
    <row r="85" x14ac:dyDescent="0.15"/>
    <row r="86" x14ac:dyDescent="0.15"/>
  </sheetData>
  <sheetProtection sheet="1" objects="1" scenarios="1" selectLockedCells="1"/>
  <customSheetViews>
    <customSheetView guid="{77E3EE1A-9009-C347-9014-8AD53BCC9A13}" scale="125" showGridLines="0" hiddenRows="1" hiddenColumns="1">
      <selection activeCell="AB6" sqref="AB6"/>
      <pageMargins left="0.7" right="0.7" top="0.78740157499999996" bottom="0.78740157499999996" header="0.3" footer="0.3"/>
      <pageSetup paperSize="9" scale="25" orientation="portrait" r:id="rId1"/>
    </customSheetView>
  </customSheetViews>
  <mergeCells count="31">
    <mergeCell ref="C4:AA4"/>
    <mergeCell ref="AB4:AW4"/>
    <mergeCell ref="C6:S6"/>
    <mergeCell ref="T6:W6"/>
    <mergeCell ref="X6:AA6"/>
    <mergeCell ref="X7:AA7"/>
    <mergeCell ref="A11:A40"/>
    <mergeCell ref="B11:B15"/>
    <mergeCell ref="B31:B35"/>
    <mergeCell ref="C9:W9"/>
    <mergeCell ref="B26:B30"/>
    <mergeCell ref="B16:B20"/>
    <mergeCell ref="B21:B25"/>
    <mergeCell ref="B42:R42"/>
    <mergeCell ref="B36:B40"/>
    <mergeCell ref="B43:C43"/>
    <mergeCell ref="C7:S7"/>
    <mergeCell ref="T7:W7"/>
    <mergeCell ref="A44:A49"/>
    <mergeCell ref="B44:C44"/>
    <mergeCell ref="AW44:AX44"/>
    <mergeCell ref="B45:C45"/>
    <mergeCell ref="AW45:AX45"/>
    <mergeCell ref="B46:C46"/>
    <mergeCell ref="AW46:AX46"/>
    <mergeCell ref="B47:C47"/>
    <mergeCell ref="AW47:AX47"/>
    <mergeCell ref="B48:C48"/>
    <mergeCell ref="AW48:AX48"/>
    <mergeCell ref="B49:C49"/>
    <mergeCell ref="AW49:AX49"/>
  </mergeCells>
  <pageMargins left="0.7" right="0.7" top="0.78740157499999996" bottom="0.78740157499999996" header="0.3" footer="0.3"/>
  <pageSetup paperSize="9" scale="25" orientation="portrait" r:id="rId2"/>
  <ignoredErrors>
    <ignoredError sqref="AT46:AU49 AT27:AT29 AT31 AT34 AT44:AU45 AT30 AT11 AT12 AT13 AT14 AT15 AT16 AT17 AT18:AT20 AT21 AT22 AT23 AT24 AT25 AT26 AT40 AT35 AT32 AT33 AT36 AT37 AT38 AT39" emptyCellReference="1"/>
  </ignoredError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Z90"/>
  <sheetViews>
    <sheetView showGridLines="0" showRowColHeaders="0" showRuler="0" zoomScale="70" zoomScaleNormal="70" zoomScaleSheetLayoutView="137" zoomScalePageLayoutView="94" workbookViewId="0">
      <selection activeCell="N2" sqref="N2"/>
    </sheetView>
  </sheetViews>
  <sheetFormatPr baseColWidth="10" defaultColWidth="0" defaultRowHeight="181" customHeight="1" zeroHeight="1" x14ac:dyDescent="0.15"/>
  <cols>
    <col min="1" max="1" width="3.5" customWidth="1"/>
    <col min="2" max="2" width="6" customWidth="1"/>
    <col min="3" max="26" width="5.6640625" customWidth="1"/>
    <col min="27" max="16384" width="5" hidden="1"/>
  </cols>
  <sheetData>
    <row r="1" spans="1:26" ht="20" customHeight="1" x14ac:dyDescent="0.15"/>
    <row r="2" spans="1:26" ht="20" customHeight="1" x14ac:dyDescent="0.15"/>
    <row r="3" spans="1:26" ht="28" customHeight="1" x14ac:dyDescent="0.15">
      <c r="A3" s="4"/>
      <c r="B3" s="189" t="s">
        <v>106</v>
      </c>
      <c r="C3" s="190"/>
      <c r="D3" s="190"/>
      <c r="E3" s="190"/>
      <c r="F3" s="190"/>
      <c r="G3" s="190"/>
      <c r="H3" s="190"/>
      <c r="I3" s="190"/>
      <c r="J3" s="190"/>
      <c r="K3" s="190"/>
      <c r="L3" s="190"/>
      <c r="M3" s="190"/>
      <c r="N3" s="190"/>
      <c r="O3" s="190"/>
      <c r="P3" s="190"/>
      <c r="Q3" s="190"/>
      <c r="R3" s="190"/>
      <c r="S3" s="190"/>
      <c r="T3" s="190"/>
      <c r="U3" s="190"/>
      <c r="V3" s="190"/>
      <c r="W3" s="190"/>
      <c r="X3" s="190"/>
      <c r="Y3" s="190"/>
      <c r="Z3" s="190"/>
    </row>
    <row r="4" spans="1:26" ht="28" customHeight="1" x14ac:dyDescent="0.15">
      <c r="A4" s="4"/>
      <c r="B4" s="8"/>
      <c r="C4" s="4"/>
      <c r="D4" s="4"/>
      <c r="E4" s="4"/>
      <c r="F4" s="4"/>
      <c r="G4" s="4"/>
      <c r="H4" s="4"/>
      <c r="I4" s="4"/>
      <c r="J4" s="4"/>
      <c r="K4" s="4"/>
      <c r="L4" s="4"/>
      <c r="M4" s="4"/>
      <c r="N4" s="4"/>
      <c r="O4" s="4"/>
      <c r="P4" s="4"/>
      <c r="Q4" s="4"/>
      <c r="R4" s="4"/>
      <c r="S4" s="4"/>
      <c r="T4" s="4"/>
      <c r="U4" s="4"/>
      <c r="V4" s="4"/>
      <c r="W4" s="4"/>
      <c r="X4" s="4"/>
      <c r="Y4" s="4"/>
      <c r="Z4" s="4"/>
    </row>
    <row r="5" spans="1:26" s="4" customFormat="1" ht="5" customHeight="1" x14ac:dyDescent="0.15">
      <c r="B5" s="35"/>
      <c r="C5" s="35"/>
      <c r="D5" s="35"/>
      <c r="E5" s="35"/>
      <c r="F5" s="35"/>
      <c r="G5" s="35"/>
      <c r="H5" s="35"/>
    </row>
    <row r="6" spans="1:26" ht="20" customHeight="1" x14ac:dyDescent="0.15">
      <c r="A6" s="4"/>
    </row>
    <row r="7" spans="1:26" ht="20" customHeight="1" x14ac:dyDescent="0.15">
      <c r="A7" s="4"/>
      <c r="B7" s="35"/>
      <c r="C7" s="35"/>
      <c r="D7" s="35"/>
      <c r="E7" s="35"/>
      <c r="F7" s="35"/>
      <c r="G7" s="35"/>
      <c r="H7" s="35"/>
      <c r="I7" s="4"/>
      <c r="J7" s="4"/>
      <c r="K7" s="4"/>
      <c r="L7" s="4"/>
      <c r="M7" s="4"/>
      <c r="N7" s="4"/>
      <c r="O7" s="4"/>
      <c r="P7" s="4"/>
      <c r="Q7" s="4"/>
      <c r="R7" s="4"/>
      <c r="S7" s="4"/>
      <c r="T7" s="4"/>
      <c r="U7" s="4"/>
      <c r="V7" s="4"/>
      <c r="W7" s="4"/>
      <c r="X7" s="4"/>
      <c r="Y7" s="4"/>
      <c r="Z7" s="4"/>
    </row>
    <row r="8" spans="1:26" ht="25" customHeight="1" x14ac:dyDescent="0.15">
      <c r="A8" s="4"/>
      <c r="B8" s="35"/>
      <c r="C8" s="35"/>
      <c r="D8" s="35"/>
      <c r="E8" s="35"/>
      <c r="F8" s="35"/>
      <c r="G8" s="35"/>
      <c r="H8" s="35"/>
      <c r="I8" s="4"/>
      <c r="J8" s="4"/>
      <c r="K8" s="4"/>
      <c r="L8" s="4"/>
      <c r="M8" s="4"/>
      <c r="N8" s="4"/>
      <c r="O8" s="4"/>
      <c r="P8" s="4"/>
      <c r="Q8" s="4"/>
      <c r="R8" s="4"/>
      <c r="S8" s="4"/>
      <c r="T8" s="4"/>
      <c r="U8" s="4"/>
      <c r="V8" s="4"/>
      <c r="W8" s="4"/>
      <c r="X8" s="4"/>
      <c r="Y8" s="4"/>
      <c r="Z8" s="4"/>
    </row>
    <row r="9" spans="1:26" ht="20" customHeight="1" x14ac:dyDescent="0.2">
      <c r="A9" s="4"/>
      <c r="B9" s="130" t="s">
        <v>83</v>
      </c>
      <c r="C9" s="130"/>
      <c r="D9" s="130"/>
      <c r="E9" s="130"/>
      <c r="F9" s="130"/>
      <c r="G9" s="130"/>
      <c r="H9" s="130"/>
      <c r="I9" s="130"/>
      <c r="J9" s="130"/>
      <c r="K9" s="130"/>
      <c r="L9" s="130"/>
      <c r="M9" s="130"/>
      <c r="N9" s="130"/>
      <c r="O9" s="130"/>
      <c r="P9" s="130"/>
      <c r="Q9" s="130"/>
      <c r="R9" s="130"/>
      <c r="S9" s="130"/>
      <c r="T9" s="130"/>
      <c r="U9" s="130"/>
      <c r="V9" s="130"/>
      <c r="W9" s="130"/>
      <c r="X9" s="130"/>
      <c r="Y9" s="130"/>
      <c r="Z9" s="130"/>
    </row>
    <row r="10" spans="1:26" ht="20" customHeight="1" x14ac:dyDescent="0.15">
      <c r="A10" s="4"/>
      <c r="B10" s="35"/>
      <c r="C10" s="35"/>
      <c r="D10" s="35"/>
      <c r="E10" s="35"/>
      <c r="F10" s="35"/>
      <c r="G10" s="35"/>
      <c r="H10" s="35"/>
      <c r="I10" s="4"/>
      <c r="J10" s="4"/>
      <c r="K10" s="4"/>
      <c r="L10" s="4"/>
      <c r="M10" s="4"/>
      <c r="N10" s="4"/>
      <c r="O10" s="4"/>
      <c r="P10" s="4"/>
      <c r="Q10" s="4"/>
      <c r="R10" s="4"/>
      <c r="S10" s="4"/>
      <c r="T10" s="4"/>
      <c r="U10" s="4"/>
      <c r="V10" s="4"/>
      <c r="W10" s="4"/>
      <c r="X10" s="4"/>
      <c r="Y10" s="4"/>
      <c r="Z10" s="4"/>
    </row>
    <row r="11" spans="1:26" ht="20" customHeight="1" x14ac:dyDescent="0.15">
      <c r="A11" s="4"/>
    </row>
    <row r="12" spans="1:26" ht="20" customHeight="1" x14ac:dyDescent="0.15">
      <c r="A12" s="4"/>
      <c r="B12" s="35"/>
      <c r="C12" s="35"/>
      <c r="D12" s="35"/>
      <c r="E12" s="35"/>
      <c r="F12" s="35"/>
      <c r="G12" s="35"/>
      <c r="H12" s="35"/>
      <c r="I12" s="4"/>
      <c r="J12" s="4"/>
      <c r="K12" s="4"/>
      <c r="L12" s="4"/>
      <c r="M12" s="4"/>
      <c r="N12" s="4"/>
      <c r="O12" s="4"/>
      <c r="P12" s="4"/>
      <c r="Q12" s="4"/>
      <c r="R12" s="4"/>
      <c r="S12" s="4"/>
      <c r="T12" s="4"/>
      <c r="U12" s="4"/>
      <c r="V12" s="4"/>
      <c r="W12" s="4"/>
      <c r="X12" s="4"/>
      <c r="Y12" s="4"/>
      <c r="Z12" s="4"/>
    </row>
    <row r="13" spans="1:26" ht="20" customHeight="1" x14ac:dyDescent="0.15">
      <c r="A13" s="4"/>
      <c r="B13" s="35"/>
      <c r="C13" s="35"/>
      <c r="D13" s="35"/>
      <c r="E13" s="35"/>
      <c r="F13" s="35"/>
      <c r="G13" s="35"/>
      <c r="H13" s="35"/>
      <c r="I13" s="4"/>
      <c r="J13" s="4"/>
      <c r="K13" s="4"/>
      <c r="L13" s="4"/>
      <c r="M13" s="4"/>
      <c r="N13" s="4"/>
      <c r="O13" s="4"/>
      <c r="P13" s="4"/>
      <c r="Q13" s="4"/>
      <c r="R13" s="4"/>
      <c r="S13" s="4"/>
      <c r="T13" s="4"/>
      <c r="U13" s="4"/>
      <c r="V13" s="4"/>
      <c r="W13" s="4"/>
      <c r="X13" s="4"/>
      <c r="Y13" s="4"/>
      <c r="Z13" s="4"/>
    </row>
    <row r="14" spans="1:26" ht="20" customHeight="1" x14ac:dyDescent="0.15">
      <c r="A14" s="4"/>
      <c r="B14" s="35"/>
      <c r="C14" s="35"/>
      <c r="D14" s="35"/>
      <c r="E14" s="35"/>
      <c r="F14" s="35"/>
      <c r="G14" s="35"/>
      <c r="H14" s="35"/>
      <c r="I14" s="4"/>
      <c r="J14" s="4"/>
      <c r="K14" s="4"/>
      <c r="L14" s="4"/>
      <c r="M14" s="4"/>
      <c r="N14" s="4"/>
      <c r="O14" s="4"/>
      <c r="P14" s="4"/>
      <c r="Q14" s="4"/>
      <c r="R14" s="4"/>
      <c r="S14" s="4"/>
      <c r="T14" s="4"/>
      <c r="U14" s="4"/>
      <c r="V14" s="4"/>
      <c r="W14" s="4"/>
      <c r="X14" s="4"/>
      <c r="Y14" s="4"/>
      <c r="Z14" s="4"/>
    </row>
    <row r="15" spans="1:26" ht="20" customHeight="1" x14ac:dyDescent="0.15">
      <c r="A15" s="4"/>
      <c r="B15" s="35"/>
      <c r="C15" s="35"/>
      <c r="D15" s="35"/>
      <c r="E15" s="35"/>
      <c r="F15" s="35"/>
      <c r="G15" s="35"/>
      <c r="H15" s="35"/>
      <c r="I15" s="4"/>
      <c r="J15" s="4"/>
      <c r="K15" s="4"/>
      <c r="L15" s="4"/>
      <c r="M15" s="4"/>
      <c r="N15" s="4"/>
      <c r="O15" s="4"/>
      <c r="P15" s="4"/>
      <c r="Q15" s="4"/>
      <c r="R15" s="4"/>
      <c r="S15" s="4"/>
      <c r="T15" s="4"/>
      <c r="U15" s="4"/>
      <c r="V15" s="4"/>
      <c r="W15" s="4"/>
      <c r="X15" s="4"/>
      <c r="Y15" s="4"/>
      <c r="Z15" s="4"/>
    </row>
    <row r="16" spans="1:26" ht="20" customHeight="1" x14ac:dyDescent="0.15">
      <c r="A16" s="4"/>
      <c r="B16" s="35"/>
      <c r="C16" s="35"/>
      <c r="D16" s="35"/>
      <c r="E16" s="35"/>
      <c r="F16" s="35"/>
      <c r="G16" s="35"/>
      <c r="H16" s="35"/>
      <c r="I16" s="4"/>
      <c r="J16" s="4"/>
      <c r="K16" s="4"/>
      <c r="L16" s="4"/>
      <c r="M16" s="4"/>
      <c r="N16" s="4"/>
      <c r="O16" s="4"/>
      <c r="P16" s="4"/>
      <c r="Q16" s="4"/>
      <c r="R16" s="4"/>
      <c r="S16" s="4"/>
      <c r="T16" s="4"/>
      <c r="U16" s="4"/>
      <c r="V16" s="4"/>
      <c r="W16" s="4"/>
      <c r="X16" s="4"/>
      <c r="Y16" s="4"/>
      <c r="Z16" s="4"/>
    </row>
    <row r="17" spans="1:26" ht="20" customHeight="1" x14ac:dyDescent="0.15">
      <c r="A17" s="4"/>
      <c r="B17" s="35"/>
      <c r="C17" s="35"/>
      <c r="D17" s="35"/>
      <c r="E17" s="35"/>
      <c r="F17" s="35"/>
      <c r="G17" s="35"/>
      <c r="H17" s="35"/>
      <c r="I17" s="4"/>
      <c r="J17" s="4"/>
      <c r="K17" s="4"/>
      <c r="L17" s="4"/>
      <c r="M17" s="4"/>
      <c r="N17" s="4"/>
      <c r="O17" s="4"/>
      <c r="P17" s="4"/>
      <c r="Q17" s="4"/>
      <c r="R17" s="4"/>
      <c r="S17" s="4"/>
      <c r="T17" s="4"/>
      <c r="U17" s="4"/>
      <c r="V17" s="4"/>
      <c r="W17" s="4"/>
      <c r="X17" s="4"/>
      <c r="Y17" s="4"/>
      <c r="Z17" s="4"/>
    </row>
    <row r="18" spans="1:26" ht="20" customHeight="1" x14ac:dyDescent="0.15">
      <c r="A18" s="4"/>
      <c r="B18" s="35"/>
      <c r="C18" s="35"/>
      <c r="D18" s="35"/>
      <c r="E18" s="35"/>
      <c r="F18" s="35"/>
      <c r="G18" s="35"/>
      <c r="H18" s="35"/>
      <c r="I18" s="4"/>
      <c r="J18" s="4"/>
      <c r="K18" s="4"/>
      <c r="L18" s="4"/>
      <c r="M18" s="4"/>
      <c r="N18" s="4"/>
      <c r="O18" s="4"/>
      <c r="P18" s="4"/>
      <c r="Q18" s="4"/>
      <c r="R18" s="4"/>
      <c r="S18" s="4"/>
      <c r="T18" s="4"/>
      <c r="U18" s="4"/>
      <c r="V18" s="4"/>
      <c r="W18" s="4"/>
      <c r="X18" s="4"/>
      <c r="Y18" s="4"/>
      <c r="Z18" s="4"/>
    </row>
    <row r="19" spans="1:26" ht="20" customHeight="1" x14ac:dyDescent="0.15">
      <c r="A19" s="4"/>
      <c r="B19" s="35"/>
      <c r="C19" s="35"/>
      <c r="D19" s="35"/>
      <c r="E19" s="35"/>
      <c r="F19" s="35"/>
      <c r="G19" s="35"/>
      <c r="H19" s="35"/>
      <c r="I19" s="4"/>
      <c r="J19" s="4"/>
      <c r="K19" s="4"/>
      <c r="L19" s="4"/>
      <c r="M19" s="4"/>
      <c r="N19" s="4"/>
      <c r="O19" s="4"/>
      <c r="P19" s="4"/>
      <c r="Q19" s="4"/>
      <c r="R19" s="4"/>
      <c r="S19" s="4"/>
      <c r="T19" s="4"/>
      <c r="U19" s="4"/>
      <c r="V19" s="4"/>
      <c r="W19" s="4"/>
      <c r="X19" s="4"/>
      <c r="Y19" s="4"/>
      <c r="Z19" s="4"/>
    </row>
    <row r="20" spans="1:26" ht="20" customHeight="1" x14ac:dyDescent="0.15">
      <c r="A20" s="4"/>
      <c r="B20" s="35"/>
      <c r="C20" s="35"/>
      <c r="D20" s="35"/>
      <c r="E20" s="35"/>
      <c r="F20" s="35"/>
      <c r="G20" s="35"/>
      <c r="H20" s="35"/>
      <c r="I20" s="4"/>
      <c r="J20" s="4"/>
      <c r="K20" s="4"/>
      <c r="L20" s="4"/>
      <c r="M20" s="4"/>
      <c r="N20" s="4"/>
      <c r="O20" s="4"/>
      <c r="P20" s="4"/>
      <c r="Q20" s="4"/>
      <c r="R20" s="4"/>
      <c r="S20" s="4"/>
      <c r="T20" s="4"/>
      <c r="U20" s="4"/>
      <c r="V20" s="4"/>
      <c r="W20" s="4"/>
      <c r="X20" s="4"/>
      <c r="Y20" s="4"/>
      <c r="Z20" s="4"/>
    </row>
    <row r="21" spans="1:26" ht="20" customHeight="1" x14ac:dyDescent="0.15">
      <c r="A21" s="4"/>
      <c r="B21" s="35"/>
      <c r="C21" s="35"/>
      <c r="D21" s="35"/>
      <c r="E21" s="35"/>
      <c r="F21" s="35"/>
      <c r="G21" s="35"/>
      <c r="H21" s="35"/>
      <c r="I21" s="4"/>
      <c r="J21" s="4"/>
      <c r="K21" s="4"/>
      <c r="L21" s="4"/>
      <c r="M21" s="4"/>
      <c r="N21" s="4"/>
      <c r="O21" s="4"/>
      <c r="P21" s="4"/>
      <c r="Q21" s="4"/>
      <c r="R21" s="4"/>
      <c r="S21" s="4"/>
      <c r="T21" s="4"/>
      <c r="U21" s="4"/>
      <c r="V21" s="4"/>
      <c r="W21" s="4"/>
      <c r="X21" s="4"/>
      <c r="Y21" s="4"/>
      <c r="Z21" s="4"/>
    </row>
    <row r="22" spans="1:26" ht="20" customHeight="1" x14ac:dyDescent="0.15">
      <c r="A22" s="4"/>
      <c r="B22" s="35"/>
      <c r="C22" s="35"/>
      <c r="D22" s="35"/>
      <c r="E22" s="35"/>
      <c r="F22" s="35"/>
      <c r="G22" s="35"/>
      <c r="H22" s="35"/>
      <c r="I22" s="4"/>
      <c r="J22" s="4"/>
      <c r="K22" s="4"/>
      <c r="L22" s="4"/>
      <c r="M22" s="4"/>
      <c r="N22" s="4"/>
      <c r="O22" s="4"/>
      <c r="P22" s="4"/>
      <c r="Q22" s="4"/>
      <c r="R22" s="4"/>
      <c r="S22" s="4"/>
      <c r="T22" s="4"/>
      <c r="U22" s="4"/>
      <c r="V22" s="4"/>
      <c r="W22" s="4"/>
      <c r="X22" s="4"/>
      <c r="Y22" s="4"/>
      <c r="Z22" s="4"/>
    </row>
    <row r="23" spans="1:26" ht="20" customHeight="1" x14ac:dyDescent="0.15">
      <c r="A23" s="4"/>
      <c r="B23" s="35"/>
      <c r="C23" s="35"/>
      <c r="D23" s="35"/>
      <c r="E23" s="35"/>
      <c r="F23" s="35"/>
      <c r="G23" s="35"/>
      <c r="H23" s="35"/>
      <c r="I23" s="4"/>
      <c r="J23" s="4"/>
      <c r="K23" s="4"/>
      <c r="L23" s="4"/>
      <c r="M23" s="4"/>
      <c r="N23" s="4"/>
      <c r="O23" s="4"/>
      <c r="P23" s="4"/>
      <c r="Q23" s="4"/>
      <c r="R23" s="4"/>
      <c r="S23" s="4"/>
      <c r="T23" s="4"/>
      <c r="U23" s="4"/>
      <c r="V23" s="4"/>
      <c r="W23" s="4"/>
      <c r="X23" s="4"/>
      <c r="Y23" s="4"/>
      <c r="Z23" s="4"/>
    </row>
    <row r="24" spans="1:26" ht="20" customHeight="1" x14ac:dyDescent="0.15">
      <c r="A24" s="4"/>
      <c r="B24" s="35"/>
      <c r="C24" s="35"/>
      <c r="D24" s="35"/>
      <c r="E24" s="35"/>
      <c r="F24" s="35"/>
      <c r="G24" s="35"/>
      <c r="H24" s="35"/>
      <c r="I24" s="4"/>
      <c r="J24" s="4"/>
      <c r="K24" s="4"/>
      <c r="L24" s="4"/>
      <c r="M24" s="4"/>
      <c r="N24" s="4"/>
      <c r="O24" s="4"/>
      <c r="P24" s="4"/>
      <c r="Q24" s="4"/>
      <c r="R24" s="4"/>
      <c r="S24" s="4"/>
      <c r="T24" s="4"/>
      <c r="U24" s="4"/>
      <c r="V24" s="4"/>
      <c r="W24" s="4"/>
      <c r="X24" s="4"/>
      <c r="Y24" s="4"/>
      <c r="Z24" s="4"/>
    </row>
    <row r="25" spans="1:26" ht="20" customHeight="1" x14ac:dyDescent="0.15">
      <c r="A25" s="4"/>
      <c r="B25" s="35"/>
      <c r="C25" s="35"/>
      <c r="D25" s="35"/>
      <c r="E25" s="35"/>
      <c r="F25" s="35"/>
      <c r="G25" s="35"/>
      <c r="H25" s="35"/>
      <c r="I25" s="4"/>
      <c r="J25" s="4"/>
      <c r="K25" s="4"/>
      <c r="L25" s="4"/>
      <c r="M25" s="4"/>
      <c r="N25" s="4"/>
      <c r="O25" s="4"/>
      <c r="P25" s="4"/>
      <c r="Q25" s="4"/>
      <c r="R25" s="4"/>
      <c r="S25" s="4"/>
      <c r="T25" s="4"/>
      <c r="U25" s="4"/>
      <c r="V25" s="4"/>
      <c r="W25" s="4"/>
      <c r="X25" s="4"/>
      <c r="Y25" s="4"/>
      <c r="Z25" s="4"/>
    </row>
    <row r="26" spans="1:26" ht="20" customHeight="1" x14ac:dyDescent="0.15">
      <c r="A26" s="4"/>
      <c r="B26" s="35"/>
      <c r="C26" s="35"/>
      <c r="D26" s="35"/>
      <c r="E26" s="35"/>
      <c r="F26" s="35"/>
      <c r="G26" s="35"/>
      <c r="H26" s="35"/>
      <c r="I26" s="4"/>
      <c r="J26" s="4"/>
      <c r="K26" s="4"/>
      <c r="L26" s="4"/>
      <c r="M26" s="4"/>
      <c r="N26" s="4"/>
      <c r="O26" s="4"/>
      <c r="P26" s="4"/>
      <c r="Q26" s="4"/>
      <c r="R26" s="4"/>
      <c r="S26" s="4"/>
      <c r="T26" s="4"/>
      <c r="U26" s="4"/>
      <c r="V26" s="4"/>
      <c r="W26" s="4"/>
      <c r="X26" s="4"/>
      <c r="Y26" s="4"/>
      <c r="Z26" s="4"/>
    </row>
    <row r="27" spans="1:26" ht="20" customHeight="1" x14ac:dyDescent="0.15">
      <c r="A27" s="4"/>
      <c r="B27" s="35"/>
      <c r="C27" s="35"/>
      <c r="D27" s="35"/>
      <c r="E27" s="35"/>
      <c r="F27" s="35"/>
      <c r="G27" s="35"/>
      <c r="H27" s="35"/>
      <c r="I27" s="4"/>
      <c r="J27" s="4"/>
      <c r="K27" s="4"/>
      <c r="L27" s="4"/>
      <c r="M27" s="4"/>
      <c r="N27" s="4"/>
      <c r="O27" s="4"/>
      <c r="P27" s="4"/>
      <c r="Q27" s="4"/>
      <c r="R27" s="4"/>
      <c r="S27" s="4"/>
      <c r="T27" s="4"/>
      <c r="U27" s="4"/>
      <c r="V27" s="4"/>
      <c r="W27" s="4"/>
      <c r="X27" s="4"/>
      <c r="Y27" s="4"/>
      <c r="Z27" s="4"/>
    </row>
    <row r="28" spans="1:26" ht="20" customHeight="1" x14ac:dyDescent="0.2">
      <c r="A28" s="4"/>
      <c r="B28" s="5"/>
      <c r="C28" s="4"/>
      <c r="D28" s="4"/>
      <c r="E28" s="4"/>
      <c r="F28" s="5"/>
      <c r="G28" s="5"/>
      <c r="H28" s="5"/>
      <c r="I28" s="5"/>
      <c r="J28" s="5"/>
      <c r="K28" s="5"/>
      <c r="L28" s="4"/>
      <c r="M28" s="4"/>
      <c r="N28" s="4"/>
      <c r="O28" s="4"/>
      <c r="P28" s="4"/>
      <c r="Q28" s="4"/>
      <c r="R28" s="4"/>
      <c r="S28" s="4"/>
      <c r="T28" s="4"/>
      <c r="U28" s="4"/>
      <c r="V28" s="4"/>
      <c r="W28" s="4"/>
      <c r="X28" s="4"/>
      <c r="Y28" s="4"/>
      <c r="Z28" s="4"/>
    </row>
    <row r="29" spans="1:26" ht="20" customHeight="1" x14ac:dyDescent="0.15">
      <c r="A29" s="4"/>
      <c r="B29" s="8"/>
      <c r="C29" s="4"/>
      <c r="D29" s="4"/>
      <c r="E29" s="4"/>
      <c r="F29" s="4"/>
      <c r="G29" s="4"/>
      <c r="H29" s="4"/>
      <c r="I29" s="4"/>
      <c r="J29" s="4"/>
      <c r="K29" s="4"/>
      <c r="L29" s="4"/>
      <c r="M29" s="4"/>
      <c r="N29" s="4"/>
      <c r="O29" s="4"/>
      <c r="P29" s="4"/>
      <c r="Q29" s="4"/>
      <c r="R29" s="4"/>
      <c r="S29" s="4"/>
      <c r="T29" s="4"/>
      <c r="U29" s="4"/>
      <c r="V29" s="4"/>
      <c r="W29" s="4"/>
      <c r="X29" s="4"/>
      <c r="Y29" s="4"/>
      <c r="Z29" s="4"/>
    </row>
    <row r="30" spans="1:26" ht="20" customHeight="1" x14ac:dyDescent="0.2">
      <c r="A30" s="4"/>
      <c r="B30" s="5"/>
      <c r="C30" s="4"/>
      <c r="D30" s="4"/>
      <c r="E30" s="4"/>
      <c r="F30" s="5"/>
      <c r="G30" s="5"/>
      <c r="H30" s="5"/>
      <c r="I30" s="5"/>
      <c r="J30" s="5"/>
      <c r="K30" s="5"/>
      <c r="L30" s="4"/>
      <c r="M30" s="4"/>
      <c r="N30" s="4"/>
      <c r="O30" s="4"/>
      <c r="P30" s="4"/>
      <c r="Q30" s="4"/>
      <c r="R30" s="4"/>
      <c r="S30" s="4"/>
      <c r="T30" s="4"/>
      <c r="U30" s="4"/>
      <c r="V30" s="4"/>
      <c r="W30" s="4"/>
      <c r="X30" s="4"/>
      <c r="Y30" s="4"/>
      <c r="Z30" s="4"/>
    </row>
    <row r="31" spans="1:26" ht="20" customHeight="1" x14ac:dyDescent="0.2">
      <c r="A31" s="4"/>
      <c r="B31" s="6"/>
      <c r="C31" s="5"/>
      <c r="D31" s="5"/>
      <c r="E31" s="5"/>
      <c r="F31" s="4"/>
      <c r="G31" s="5"/>
      <c r="H31" s="5"/>
      <c r="I31" s="5"/>
      <c r="J31" s="5"/>
      <c r="K31" s="5"/>
      <c r="L31" s="4"/>
      <c r="M31" s="4"/>
      <c r="N31" s="4"/>
      <c r="O31" s="4"/>
      <c r="P31" s="4"/>
      <c r="Q31" s="4"/>
      <c r="R31" s="4"/>
      <c r="S31" s="4"/>
      <c r="T31" s="4"/>
      <c r="U31" s="4"/>
      <c r="V31" s="4"/>
      <c r="W31" s="4"/>
      <c r="X31" s="4"/>
      <c r="Y31" s="4"/>
      <c r="Z31" s="4"/>
    </row>
    <row r="32" spans="1:26" ht="20" customHeight="1" x14ac:dyDescent="0.15">
      <c r="A32" s="4"/>
      <c r="B32" s="8"/>
      <c r="C32" s="4"/>
      <c r="D32" s="4"/>
      <c r="E32" s="4"/>
      <c r="F32" s="4"/>
      <c r="G32" s="4"/>
      <c r="H32" s="4"/>
      <c r="I32" s="4"/>
      <c r="J32" s="4"/>
      <c r="K32" s="4"/>
      <c r="L32" s="4"/>
      <c r="M32" s="4"/>
      <c r="N32" s="4"/>
      <c r="O32" s="4"/>
      <c r="P32" s="4"/>
      <c r="Q32" s="4"/>
      <c r="R32" s="4"/>
      <c r="S32" s="4"/>
      <c r="T32" s="4"/>
      <c r="U32" s="4"/>
      <c r="V32" s="4"/>
      <c r="W32" s="4"/>
      <c r="X32" s="4"/>
      <c r="Y32" s="4"/>
      <c r="Z32" s="4"/>
    </row>
    <row r="33" spans="1:26" ht="20" customHeight="1" x14ac:dyDescent="0.15">
      <c r="A33" s="4"/>
      <c r="B33" s="8"/>
      <c r="C33" s="4"/>
      <c r="D33" s="4"/>
      <c r="E33" s="4"/>
      <c r="F33" s="4"/>
      <c r="G33" s="4"/>
      <c r="H33" s="4"/>
      <c r="I33" s="4"/>
      <c r="J33" s="4"/>
      <c r="K33" s="4"/>
      <c r="L33" s="4"/>
      <c r="M33" s="4"/>
      <c r="N33" s="4"/>
      <c r="O33" s="4"/>
      <c r="P33" s="4"/>
      <c r="Q33" s="4"/>
      <c r="R33" s="4"/>
      <c r="S33" s="4"/>
      <c r="T33" s="4"/>
      <c r="U33" s="4"/>
      <c r="V33" s="4"/>
      <c r="W33" s="4"/>
      <c r="X33" s="4"/>
      <c r="Y33" s="4"/>
      <c r="Z33" s="4"/>
    </row>
    <row r="34" spans="1:26" ht="20" customHeight="1" x14ac:dyDescent="0.15">
      <c r="A34" s="4"/>
      <c r="B34" s="8"/>
      <c r="C34" s="4"/>
      <c r="D34" s="4"/>
      <c r="E34" s="4"/>
      <c r="F34" s="4"/>
      <c r="G34" s="4"/>
      <c r="H34" s="4"/>
      <c r="I34" s="4"/>
      <c r="J34" s="4"/>
      <c r="K34" s="4"/>
      <c r="L34" s="4"/>
      <c r="M34" s="4"/>
      <c r="N34" s="4"/>
      <c r="O34" s="4"/>
      <c r="P34" s="4"/>
      <c r="Q34" s="4"/>
      <c r="R34" s="4"/>
      <c r="S34" s="4"/>
      <c r="T34" s="4"/>
      <c r="U34" s="4"/>
      <c r="V34" s="4"/>
      <c r="W34" s="4"/>
      <c r="X34" s="4"/>
      <c r="Y34" s="4"/>
      <c r="Z34" s="4"/>
    </row>
    <row r="35" spans="1:26" ht="20" customHeight="1" x14ac:dyDescent="0.15">
      <c r="A35" s="4"/>
      <c r="B35" s="8"/>
      <c r="C35" s="4"/>
      <c r="D35" s="4"/>
      <c r="E35" s="4"/>
      <c r="F35" s="4"/>
      <c r="G35" s="4"/>
      <c r="H35" s="4"/>
      <c r="I35" s="4"/>
      <c r="J35" s="4"/>
      <c r="K35" s="4"/>
      <c r="L35" s="4"/>
      <c r="M35" s="4"/>
      <c r="N35" s="4"/>
      <c r="O35" s="4"/>
      <c r="P35" s="4"/>
      <c r="Q35" s="4"/>
      <c r="R35" s="4"/>
      <c r="S35" s="4"/>
      <c r="T35" s="4"/>
      <c r="U35" s="4"/>
      <c r="V35" s="4"/>
      <c r="W35" s="4"/>
      <c r="X35" s="4"/>
      <c r="Y35" s="4"/>
      <c r="Z35" s="4"/>
    </row>
    <row r="36" spans="1:26" ht="20" customHeight="1" x14ac:dyDescent="0.15">
      <c r="A36" s="4"/>
    </row>
    <row r="37" spans="1:26" ht="20" customHeight="1" x14ac:dyDescent="0.15">
      <c r="A37" s="4"/>
      <c r="B37" s="8"/>
      <c r="C37" s="4"/>
      <c r="D37" s="4"/>
      <c r="E37" s="4"/>
      <c r="F37" s="4"/>
      <c r="G37" s="4"/>
      <c r="H37" s="4"/>
      <c r="I37" s="4"/>
      <c r="J37" s="4"/>
      <c r="K37" s="4"/>
      <c r="L37" s="4"/>
      <c r="M37" s="4"/>
      <c r="N37" s="4"/>
      <c r="O37" s="4"/>
      <c r="P37" s="4"/>
      <c r="Q37" s="4"/>
      <c r="R37" s="4"/>
      <c r="S37" s="4"/>
      <c r="T37" s="4"/>
      <c r="U37" s="4"/>
      <c r="V37" s="4"/>
      <c r="W37" s="4"/>
      <c r="X37" s="4"/>
      <c r="Y37" s="4"/>
      <c r="Z37" s="4"/>
    </row>
    <row r="38" spans="1:26" ht="20" customHeight="1" x14ac:dyDescent="0.15">
      <c r="A38" s="4"/>
    </row>
    <row r="39" spans="1:26" ht="20" customHeight="1" x14ac:dyDescent="0.2">
      <c r="A39" s="4"/>
      <c r="B39" s="130" t="s">
        <v>37</v>
      </c>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1:26" ht="20" customHeight="1" x14ac:dyDescent="0.15">
      <c r="A40" s="4"/>
      <c r="B40" s="8"/>
      <c r="C40" s="4"/>
      <c r="D40" s="4"/>
      <c r="E40" s="4"/>
      <c r="F40" s="4"/>
      <c r="G40" s="4"/>
      <c r="H40" s="4"/>
      <c r="I40" s="4"/>
      <c r="J40" s="4"/>
      <c r="K40" s="4"/>
      <c r="L40" s="4"/>
      <c r="M40" s="4"/>
      <c r="N40" s="4"/>
      <c r="O40" s="4"/>
      <c r="P40" s="4"/>
      <c r="Q40" s="4"/>
      <c r="R40" s="4"/>
      <c r="S40" s="4"/>
      <c r="T40" s="4"/>
      <c r="U40" s="4"/>
      <c r="V40" s="4"/>
      <c r="W40" s="4"/>
      <c r="X40" s="4"/>
      <c r="Y40" s="4"/>
      <c r="Z40" s="4"/>
    </row>
    <row r="41" spans="1:26" ht="20" customHeight="1" x14ac:dyDescent="0.15">
      <c r="A41" s="4"/>
      <c r="B41" s="8"/>
      <c r="C41" s="4"/>
      <c r="D41" s="4"/>
      <c r="E41" s="4"/>
      <c r="F41" s="4"/>
      <c r="G41" s="4"/>
      <c r="H41" s="4"/>
      <c r="I41" s="4"/>
      <c r="J41" s="4"/>
      <c r="K41" s="4"/>
      <c r="L41" s="4"/>
      <c r="M41" s="4"/>
      <c r="N41" s="4"/>
      <c r="O41" s="4"/>
      <c r="P41" s="4"/>
      <c r="Q41" s="4"/>
      <c r="R41" s="4"/>
      <c r="S41" s="4"/>
      <c r="T41" s="4"/>
      <c r="U41" s="4"/>
      <c r="V41" s="4"/>
      <c r="W41" s="4"/>
      <c r="X41" s="4"/>
      <c r="Y41" s="4"/>
      <c r="Z41" s="4"/>
    </row>
    <row r="42" spans="1:26" ht="20" customHeight="1" x14ac:dyDescent="0.15">
      <c r="A42" s="4"/>
      <c r="B42" s="8"/>
      <c r="C42" s="4"/>
      <c r="D42" s="4"/>
      <c r="E42" s="4"/>
      <c r="F42" s="4"/>
      <c r="G42" s="4"/>
      <c r="H42" s="4"/>
      <c r="I42" s="4"/>
      <c r="J42" s="4"/>
      <c r="K42" s="4"/>
      <c r="L42" s="4"/>
      <c r="M42" s="4"/>
      <c r="N42" s="4"/>
      <c r="O42" s="4"/>
      <c r="P42" s="4"/>
      <c r="Q42" s="4"/>
      <c r="R42" s="4"/>
      <c r="S42" s="4"/>
      <c r="T42" s="4"/>
      <c r="U42" s="4"/>
      <c r="V42" s="4"/>
      <c r="W42" s="4"/>
      <c r="X42" s="4"/>
      <c r="Y42" s="4"/>
      <c r="Z42" s="4"/>
    </row>
    <row r="43" spans="1:26" ht="20" customHeight="1" x14ac:dyDescent="0.15">
      <c r="A43" s="4"/>
      <c r="B43" s="8"/>
      <c r="C43" s="4"/>
      <c r="D43" s="4"/>
      <c r="E43" s="4"/>
      <c r="F43" s="4"/>
      <c r="G43" s="4"/>
      <c r="H43" s="4"/>
      <c r="I43" s="4"/>
      <c r="J43" s="4"/>
      <c r="K43" s="4"/>
      <c r="L43" s="4"/>
      <c r="M43" s="4"/>
      <c r="N43" s="4"/>
      <c r="O43" s="4"/>
      <c r="P43" s="4"/>
      <c r="Q43" s="4"/>
      <c r="R43" s="4"/>
      <c r="S43" s="4"/>
      <c r="T43" s="4"/>
      <c r="U43" s="4"/>
      <c r="V43" s="4"/>
      <c r="W43" s="4"/>
      <c r="X43" s="4"/>
      <c r="Y43" s="4"/>
      <c r="Z43" s="4"/>
    </row>
    <row r="44" spans="1:26" ht="20" customHeight="1" x14ac:dyDescent="0.15">
      <c r="A44" s="4"/>
      <c r="B44" s="8"/>
      <c r="C44" s="4"/>
      <c r="D44" s="4"/>
      <c r="E44" s="4"/>
      <c r="F44" s="4"/>
      <c r="G44" s="4"/>
      <c r="H44" s="4"/>
      <c r="I44" s="4"/>
      <c r="J44" s="4"/>
      <c r="K44" s="4"/>
      <c r="L44" s="4"/>
      <c r="M44" s="4"/>
      <c r="N44" s="4"/>
      <c r="O44" s="4"/>
      <c r="P44" s="4"/>
      <c r="Q44" s="4"/>
      <c r="R44" s="4"/>
      <c r="S44" s="4"/>
      <c r="T44" s="4"/>
      <c r="U44" s="4"/>
      <c r="V44" s="4"/>
      <c r="W44" s="4"/>
      <c r="X44" s="4"/>
      <c r="Y44" s="4"/>
      <c r="Z44" s="4"/>
    </row>
    <row r="45" spans="1:26" ht="20" customHeight="1" x14ac:dyDescent="0.15">
      <c r="A45" s="4"/>
      <c r="B45" s="8"/>
      <c r="C45" s="4"/>
      <c r="D45" s="4"/>
      <c r="E45" s="4"/>
      <c r="F45" s="4"/>
      <c r="G45" s="4"/>
      <c r="H45" s="4"/>
      <c r="I45" s="4"/>
      <c r="J45" s="4"/>
      <c r="K45" s="4"/>
      <c r="L45" s="4"/>
      <c r="M45" s="4"/>
      <c r="N45" s="4"/>
      <c r="O45" s="4"/>
      <c r="P45" s="4"/>
      <c r="Q45" s="4"/>
      <c r="R45" s="4"/>
      <c r="S45" s="4"/>
      <c r="T45" s="4"/>
      <c r="U45" s="4"/>
      <c r="V45" s="4"/>
      <c r="W45" s="4"/>
      <c r="X45" s="4"/>
      <c r="Y45" s="4"/>
      <c r="Z45" s="4"/>
    </row>
    <row r="46" spans="1:26" ht="20" customHeight="1" x14ac:dyDescent="0.15">
      <c r="A46" s="4"/>
      <c r="B46" s="8"/>
      <c r="C46" s="4"/>
      <c r="D46" s="4"/>
      <c r="E46" s="4"/>
      <c r="F46" s="4"/>
      <c r="G46" s="4"/>
      <c r="H46" s="4"/>
      <c r="I46" s="4"/>
      <c r="J46" s="4"/>
      <c r="K46" s="4"/>
      <c r="L46" s="4"/>
      <c r="M46" s="4"/>
      <c r="N46" s="4"/>
      <c r="O46" s="4"/>
      <c r="P46" s="4"/>
      <c r="Q46" s="4"/>
      <c r="R46" s="4"/>
      <c r="S46" s="4"/>
      <c r="T46" s="4"/>
      <c r="U46" s="4"/>
      <c r="V46" s="4"/>
      <c r="W46" s="4"/>
      <c r="X46" s="4"/>
      <c r="Y46" s="4"/>
      <c r="Z46" s="4"/>
    </row>
    <row r="47" spans="1:26" ht="20" customHeight="1" x14ac:dyDescent="0.15">
      <c r="A47" s="4"/>
      <c r="B47" s="8"/>
      <c r="C47" s="4"/>
      <c r="D47" s="4"/>
      <c r="E47" s="4"/>
      <c r="F47" s="4"/>
      <c r="G47" s="4"/>
      <c r="H47" s="4"/>
      <c r="I47" s="4"/>
      <c r="J47" s="4"/>
      <c r="K47" s="4"/>
      <c r="L47" s="4"/>
      <c r="M47" s="4"/>
      <c r="N47" s="4"/>
      <c r="O47" s="4"/>
      <c r="P47" s="4"/>
      <c r="Q47" s="4"/>
      <c r="R47" s="4"/>
      <c r="S47" s="4"/>
      <c r="T47" s="4"/>
      <c r="U47" s="4"/>
      <c r="V47" s="4"/>
      <c r="W47" s="4"/>
      <c r="X47" s="4"/>
      <c r="Y47" s="4"/>
      <c r="Z47" s="4"/>
    </row>
    <row r="48" spans="1:26" ht="20" customHeight="1" x14ac:dyDescent="0.15">
      <c r="A48" s="4"/>
      <c r="B48" s="8"/>
      <c r="C48" s="4"/>
      <c r="D48" s="4"/>
      <c r="E48" s="4"/>
      <c r="F48" s="4"/>
      <c r="G48" s="4"/>
      <c r="H48" s="4"/>
      <c r="I48" s="4"/>
      <c r="J48" s="4"/>
      <c r="K48" s="4"/>
      <c r="L48" s="4"/>
      <c r="M48" s="4"/>
      <c r="N48" s="4"/>
      <c r="O48" s="4"/>
      <c r="P48" s="4"/>
      <c r="Q48" s="4"/>
      <c r="R48" s="4"/>
      <c r="S48" s="4"/>
      <c r="T48" s="4"/>
      <c r="U48" s="4"/>
      <c r="V48" s="4"/>
      <c r="W48" s="4"/>
      <c r="X48" s="4"/>
      <c r="Y48" s="4"/>
      <c r="Z48" s="4"/>
    </row>
    <row r="49" spans="1:26" ht="20" customHeight="1" x14ac:dyDescent="0.15">
      <c r="A49" s="4"/>
      <c r="B49" s="8"/>
      <c r="C49" s="4"/>
      <c r="D49" s="4"/>
      <c r="E49" s="4"/>
      <c r="F49" s="4"/>
      <c r="G49" s="4"/>
      <c r="H49" s="4"/>
      <c r="I49" s="4"/>
      <c r="J49" s="4"/>
      <c r="K49" s="4"/>
      <c r="L49" s="4"/>
      <c r="M49" s="4"/>
      <c r="N49" s="4"/>
      <c r="O49" s="4"/>
      <c r="P49" s="4"/>
      <c r="Q49" s="4"/>
      <c r="R49" s="4"/>
      <c r="S49" s="4"/>
      <c r="T49" s="4"/>
      <c r="U49" s="4"/>
      <c r="V49" s="4"/>
      <c r="W49" s="4"/>
      <c r="X49" s="4"/>
      <c r="Y49" s="4"/>
      <c r="Z49" s="4"/>
    </row>
    <row r="50" spans="1:26" ht="20" customHeight="1" x14ac:dyDescent="0.15">
      <c r="A50" s="4"/>
      <c r="B50" s="8"/>
      <c r="C50" s="4"/>
      <c r="D50" s="4"/>
      <c r="E50" s="4"/>
      <c r="F50" s="4"/>
      <c r="G50" s="4"/>
      <c r="H50" s="4"/>
      <c r="I50" s="4"/>
      <c r="J50" s="4"/>
      <c r="K50" s="4"/>
      <c r="L50" s="4"/>
      <c r="M50" s="4"/>
      <c r="N50" s="4"/>
      <c r="O50" s="4"/>
      <c r="P50" s="4"/>
      <c r="Q50" s="4"/>
      <c r="R50" s="4"/>
      <c r="S50" s="4"/>
      <c r="T50" s="4"/>
      <c r="U50" s="4"/>
      <c r="V50" s="4"/>
      <c r="W50" s="4"/>
      <c r="X50" s="4"/>
      <c r="Y50" s="4"/>
      <c r="Z50" s="4"/>
    </row>
    <row r="51" spans="1:26" ht="20" customHeight="1" x14ac:dyDescent="0.2">
      <c r="A51" s="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row>
    <row r="52" spans="1:26" ht="20" customHeight="1" x14ac:dyDescent="0.15">
      <c r="A52" s="4"/>
      <c r="B52" s="8"/>
      <c r="C52" s="4"/>
      <c r="D52" s="4"/>
      <c r="E52" s="4"/>
      <c r="F52" s="4"/>
      <c r="G52" s="4"/>
      <c r="H52" s="4"/>
      <c r="I52" s="4"/>
      <c r="J52" s="4"/>
      <c r="K52" s="4"/>
      <c r="L52" s="4"/>
      <c r="M52" s="4"/>
      <c r="N52" s="4"/>
      <c r="O52" s="4"/>
      <c r="P52" s="4"/>
      <c r="Q52" s="4"/>
      <c r="R52" s="4"/>
      <c r="S52" s="4"/>
      <c r="T52" s="4"/>
      <c r="U52" s="4"/>
      <c r="V52" s="4"/>
      <c r="W52" s="4"/>
      <c r="X52" s="4"/>
      <c r="Y52" s="4"/>
      <c r="Z52" s="4"/>
    </row>
    <row r="53" spans="1:26" ht="20" customHeight="1" x14ac:dyDescent="0.15">
      <c r="A53" s="4"/>
      <c r="B53" s="105"/>
      <c r="C53" s="8"/>
      <c r="D53" s="8"/>
      <c r="E53" s="8"/>
      <c r="F53" s="8"/>
      <c r="G53" s="8"/>
      <c r="H53" s="8"/>
      <c r="I53" s="8"/>
      <c r="J53" s="8"/>
      <c r="K53" s="8"/>
      <c r="L53" s="8"/>
      <c r="M53" s="8"/>
      <c r="N53" s="8"/>
      <c r="O53" s="8"/>
      <c r="P53" s="8"/>
      <c r="Q53" s="8"/>
      <c r="R53" s="8"/>
      <c r="S53" s="8"/>
      <c r="T53" s="8"/>
      <c r="U53" s="8"/>
      <c r="V53" s="4"/>
      <c r="W53" s="4"/>
      <c r="X53" s="4"/>
      <c r="Y53" s="4"/>
      <c r="Z53" s="4"/>
    </row>
    <row r="54" spans="1:26" ht="20" customHeight="1" x14ac:dyDescent="0.15">
      <c r="A54" s="4"/>
      <c r="B54" s="36"/>
      <c r="C54" s="36"/>
      <c r="D54" s="36"/>
      <c r="E54" s="36"/>
      <c r="F54" s="36"/>
      <c r="G54" s="36"/>
      <c r="H54" s="36"/>
      <c r="I54" s="36"/>
      <c r="J54" s="36"/>
      <c r="K54" s="36"/>
      <c r="L54" s="36"/>
      <c r="M54" s="36"/>
      <c r="N54" s="36"/>
      <c r="O54" s="36"/>
      <c r="P54" s="36"/>
      <c r="Q54" s="36"/>
      <c r="R54" s="36"/>
      <c r="S54" s="36"/>
      <c r="T54" s="36"/>
      <c r="U54" s="36"/>
      <c r="V54" s="36"/>
      <c r="W54" s="4"/>
      <c r="X54" s="4"/>
      <c r="Y54" s="4"/>
      <c r="Z54" s="4"/>
    </row>
    <row r="55" spans="1:26" ht="20" customHeight="1" x14ac:dyDescent="0.15">
      <c r="A55" s="4"/>
      <c r="B55" s="8"/>
      <c r="C55" s="4"/>
      <c r="D55" s="4"/>
      <c r="E55" s="4"/>
      <c r="F55" s="4"/>
      <c r="G55" s="4"/>
      <c r="H55" s="4"/>
      <c r="I55" s="4"/>
      <c r="J55" s="4"/>
      <c r="K55" s="4"/>
      <c r="L55" s="4"/>
      <c r="M55" s="4"/>
      <c r="N55" s="4"/>
      <c r="O55" s="4"/>
      <c r="P55" s="4"/>
      <c r="Q55" s="4"/>
      <c r="R55" s="4"/>
      <c r="S55" s="4"/>
      <c r="T55" s="4"/>
      <c r="U55" s="4"/>
      <c r="V55" s="4"/>
      <c r="W55" s="4"/>
      <c r="X55" s="4"/>
      <c r="Y55" s="4"/>
      <c r="Z55" s="4"/>
    </row>
    <row r="56" spans="1:26" ht="20" customHeight="1" x14ac:dyDescent="0.15">
      <c r="A56" s="4"/>
      <c r="B56" s="8"/>
      <c r="C56" s="4"/>
      <c r="D56" s="4"/>
      <c r="E56" s="4"/>
      <c r="F56" s="4"/>
      <c r="G56" s="4"/>
      <c r="H56" s="4"/>
      <c r="I56" s="4"/>
      <c r="J56" s="4"/>
      <c r="K56" s="4"/>
      <c r="L56" s="4"/>
      <c r="M56" s="4"/>
      <c r="N56" s="4"/>
      <c r="O56" s="4"/>
      <c r="P56" s="4"/>
      <c r="Q56" s="4"/>
      <c r="R56" s="4"/>
      <c r="S56" s="4"/>
      <c r="T56" s="4"/>
      <c r="U56" s="4"/>
      <c r="V56" s="4"/>
      <c r="W56" s="4"/>
      <c r="X56" s="4"/>
      <c r="Y56" s="4"/>
      <c r="Z56" s="4"/>
    </row>
    <row r="57" spans="1:26" ht="20" customHeight="1" x14ac:dyDescent="0.15">
      <c r="A57" s="4"/>
      <c r="B57" s="8"/>
      <c r="C57" s="4"/>
      <c r="D57" s="4"/>
      <c r="E57" s="4"/>
      <c r="F57" s="4"/>
      <c r="G57" s="4"/>
      <c r="H57" s="4"/>
      <c r="I57" s="4"/>
      <c r="J57" s="4"/>
      <c r="K57" s="4"/>
      <c r="L57" s="4"/>
      <c r="M57" s="4"/>
      <c r="N57" s="4"/>
      <c r="O57" s="4"/>
      <c r="P57" s="4"/>
      <c r="Q57" s="4"/>
      <c r="R57" s="4"/>
      <c r="S57" s="4"/>
      <c r="T57" s="4"/>
      <c r="U57" s="4"/>
      <c r="V57" s="4"/>
      <c r="W57" s="4"/>
      <c r="X57" s="4"/>
      <c r="Y57" s="4"/>
      <c r="Z57" s="4"/>
    </row>
    <row r="58" spans="1:26" ht="20" customHeight="1" x14ac:dyDescent="0.15">
      <c r="A58" s="4"/>
      <c r="B58" s="8"/>
      <c r="C58" s="4"/>
      <c r="D58" s="4"/>
      <c r="E58" s="4"/>
      <c r="F58" s="4"/>
      <c r="G58" s="4"/>
      <c r="H58" s="4"/>
      <c r="I58" s="4"/>
      <c r="J58" s="4"/>
      <c r="K58" s="4"/>
      <c r="L58" s="4"/>
      <c r="M58" s="4"/>
      <c r="N58" s="4"/>
      <c r="O58" s="4"/>
      <c r="P58" s="4"/>
      <c r="Q58" s="4"/>
      <c r="R58" s="4"/>
      <c r="S58" s="4"/>
      <c r="T58" s="4"/>
      <c r="U58" s="4"/>
      <c r="V58" s="4"/>
      <c r="W58" s="4"/>
      <c r="X58" s="4"/>
      <c r="Y58" s="4"/>
      <c r="Z58" s="4"/>
    </row>
    <row r="59" spans="1:26" ht="20" customHeight="1" x14ac:dyDescent="0.15">
      <c r="A59" s="4"/>
      <c r="B59" s="8"/>
      <c r="C59" s="4"/>
      <c r="D59" s="4"/>
      <c r="E59" s="4"/>
      <c r="F59" s="4"/>
      <c r="G59" s="4"/>
      <c r="H59" s="4"/>
      <c r="I59" s="4"/>
      <c r="J59" s="4"/>
      <c r="K59" s="4"/>
      <c r="L59" s="4"/>
      <c r="M59" s="4"/>
      <c r="N59" s="4"/>
      <c r="O59" s="4"/>
      <c r="P59" s="4"/>
      <c r="Q59" s="4"/>
      <c r="R59" s="4"/>
      <c r="S59" s="4"/>
      <c r="T59" s="4"/>
      <c r="U59" s="4"/>
      <c r="V59" s="4"/>
      <c r="W59" s="4"/>
      <c r="X59" s="4"/>
      <c r="Y59" s="4"/>
      <c r="Z59" s="4"/>
    </row>
    <row r="60" spans="1:26" ht="20" customHeight="1" x14ac:dyDescent="0.15">
      <c r="A60" s="4"/>
      <c r="B60" s="8"/>
      <c r="C60" s="4"/>
      <c r="D60" s="4"/>
      <c r="E60" s="4"/>
      <c r="F60" s="4"/>
      <c r="G60" s="4"/>
      <c r="H60" s="4"/>
      <c r="I60" s="4"/>
      <c r="J60" s="4"/>
      <c r="K60" s="4"/>
      <c r="L60" s="4"/>
      <c r="M60" s="4"/>
      <c r="N60" s="4"/>
      <c r="O60" s="4"/>
      <c r="P60" s="4"/>
      <c r="Q60" s="4"/>
      <c r="R60" s="4"/>
      <c r="S60" s="4"/>
      <c r="T60" s="4"/>
      <c r="U60" s="4"/>
      <c r="V60" s="4"/>
      <c r="W60" s="4"/>
      <c r="X60" s="4"/>
      <c r="Y60" s="4"/>
      <c r="Z60" s="4"/>
    </row>
    <row r="61" spans="1:26" ht="20" customHeight="1" x14ac:dyDescent="0.15">
      <c r="A61" s="4"/>
      <c r="B61" s="8"/>
      <c r="C61" s="4"/>
      <c r="D61" s="4"/>
      <c r="E61" s="4"/>
      <c r="F61" s="4"/>
      <c r="G61" s="4"/>
      <c r="H61" s="4"/>
      <c r="I61" s="4"/>
      <c r="J61" s="4"/>
      <c r="K61" s="4"/>
      <c r="L61" s="4"/>
      <c r="M61" s="4"/>
      <c r="N61" s="4"/>
      <c r="O61" s="4"/>
      <c r="P61" s="4"/>
      <c r="Q61" s="4"/>
      <c r="R61" s="4"/>
      <c r="S61" s="4"/>
      <c r="T61" s="4"/>
      <c r="U61" s="4"/>
      <c r="V61" s="4"/>
      <c r="W61" s="4"/>
      <c r="X61" s="4"/>
      <c r="Y61" s="4"/>
      <c r="Z61" s="4"/>
    </row>
    <row r="62" spans="1:26" ht="20" customHeight="1" x14ac:dyDescent="0.15">
      <c r="A62" s="4"/>
      <c r="B62" s="8"/>
      <c r="C62" s="4"/>
      <c r="D62" s="4"/>
      <c r="E62" s="4"/>
      <c r="F62" s="4"/>
      <c r="G62" s="4"/>
      <c r="H62" s="4"/>
      <c r="I62" s="4"/>
      <c r="J62" s="4"/>
      <c r="K62" s="4"/>
      <c r="L62" s="4"/>
      <c r="M62" s="4"/>
      <c r="N62" s="4"/>
      <c r="O62" s="4"/>
      <c r="P62" s="4"/>
      <c r="Q62" s="4"/>
      <c r="R62" s="4"/>
      <c r="S62" s="4"/>
      <c r="T62" s="4"/>
      <c r="U62" s="4"/>
      <c r="V62" s="4"/>
      <c r="W62" s="4"/>
      <c r="X62" s="4"/>
      <c r="Y62" s="4"/>
      <c r="Z62" s="4"/>
    </row>
    <row r="63" spans="1:26" ht="20" customHeight="1" x14ac:dyDescent="0.15">
      <c r="A63" s="4"/>
      <c r="B63" s="8"/>
      <c r="C63" s="4"/>
      <c r="D63" s="4"/>
      <c r="E63" s="4"/>
      <c r="F63" s="4"/>
      <c r="G63" s="4"/>
      <c r="H63" s="4"/>
      <c r="I63" s="4"/>
      <c r="J63" s="4"/>
      <c r="K63" s="4"/>
      <c r="L63" s="4"/>
      <c r="M63" s="4"/>
      <c r="N63" s="4"/>
      <c r="O63" s="4"/>
      <c r="P63" s="4"/>
      <c r="Q63" s="4"/>
      <c r="R63" s="4"/>
      <c r="S63" s="4"/>
      <c r="T63" s="4"/>
      <c r="U63" s="4"/>
      <c r="V63" s="4"/>
      <c r="W63" s="4"/>
      <c r="X63" s="4"/>
      <c r="Y63" s="4"/>
      <c r="Z63" s="4"/>
    </row>
    <row r="64" spans="1:26" ht="20" customHeight="1" x14ac:dyDescent="0.15">
      <c r="A64" s="4"/>
      <c r="B64" s="8"/>
      <c r="C64" s="4"/>
      <c r="D64" s="4"/>
      <c r="E64" s="4"/>
      <c r="F64" s="4"/>
      <c r="G64" s="4"/>
      <c r="H64" s="4"/>
      <c r="I64" s="4"/>
      <c r="J64" s="4"/>
      <c r="K64" s="4"/>
      <c r="L64" s="4"/>
      <c r="M64" s="4"/>
      <c r="N64" s="4"/>
      <c r="O64" s="4"/>
      <c r="P64" s="4"/>
      <c r="Q64" s="4"/>
      <c r="R64" s="4"/>
      <c r="S64" s="4"/>
      <c r="T64" s="4"/>
      <c r="U64" s="4"/>
      <c r="V64" s="4"/>
      <c r="W64" s="4"/>
      <c r="X64" s="4"/>
      <c r="Y64" s="4"/>
      <c r="Z64" s="4"/>
    </row>
    <row r="65" spans="1:26" ht="20" customHeight="1" x14ac:dyDescent="0.15">
      <c r="A65" s="4"/>
    </row>
    <row r="66" spans="1:26" ht="20" customHeight="1" x14ac:dyDescent="0.15">
      <c r="A66" s="4"/>
      <c r="B66" s="8"/>
      <c r="C66" s="4"/>
      <c r="D66" s="4"/>
      <c r="E66" s="4"/>
      <c r="F66" s="4"/>
      <c r="G66" s="4"/>
      <c r="H66" s="4"/>
      <c r="I66" s="4"/>
      <c r="J66" s="4"/>
      <c r="K66" s="4"/>
      <c r="L66" s="4"/>
      <c r="M66" s="4"/>
      <c r="N66" s="4"/>
      <c r="O66" s="4"/>
      <c r="P66" s="4"/>
      <c r="Q66" s="4"/>
      <c r="R66" s="4"/>
      <c r="S66" s="4"/>
      <c r="T66" s="4"/>
      <c r="U66" s="4"/>
      <c r="V66" s="4"/>
      <c r="W66" s="4"/>
      <c r="X66" s="4"/>
      <c r="Y66" s="4"/>
      <c r="Z66" s="4"/>
    </row>
    <row r="67" spans="1:26" ht="20" customHeight="1" x14ac:dyDescent="0.15">
      <c r="A67" s="4"/>
    </row>
    <row r="68" spans="1:26" ht="20" customHeight="1" x14ac:dyDescent="0.2">
      <c r="A68" s="4"/>
      <c r="B68" s="130" t="s">
        <v>38</v>
      </c>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row>
    <row r="69" spans="1:26" ht="20" customHeight="1" x14ac:dyDescent="0.15">
      <c r="A69" s="4"/>
      <c r="B69" s="8"/>
      <c r="C69" s="4"/>
      <c r="D69" s="4"/>
      <c r="E69" s="4"/>
      <c r="F69" s="4"/>
      <c r="G69" s="4"/>
      <c r="H69" s="4"/>
      <c r="I69" s="4"/>
      <c r="J69" s="4"/>
      <c r="K69" s="4"/>
      <c r="L69" s="4"/>
      <c r="M69" s="4"/>
      <c r="N69" s="4"/>
      <c r="O69" s="4"/>
      <c r="P69" s="4"/>
      <c r="Q69" s="4"/>
      <c r="R69" s="4"/>
      <c r="S69" s="4"/>
      <c r="T69" s="4"/>
      <c r="U69" s="4"/>
      <c r="V69" s="4"/>
      <c r="W69" s="4"/>
      <c r="X69" s="4"/>
      <c r="Y69" s="4"/>
      <c r="Z69" s="4"/>
    </row>
    <row r="70" spans="1:26" ht="20" customHeight="1" x14ac:dyDescent="0.15">
      <c r="A70" s="4"/>
      <c r="B70" s="8"/>
      <c r="C70" s="4"/>
      <c r="D70" s="4"/>
      <c r="E70" s="4"/>
      <c r="F70" s="4"/>
      <c r="G70" s="4"/>
      <c r="H70" s="4"/>
      <c r="I70" s="4"/>
      <c r="J70" s="4"/>
      <c r="K70" s="4"/>
      <c r="L70" s="4"/>
      <c r="M70" s="4"/>
      <c r="N70" s="4"/>
      <c r="O70" s="4"/>
      <c r="P70" s="4"/>
      <c r="Q70" s="4"/>
      <c r="R70" s="4"/>
      <c r="S70" s="4"/>
      <c r="T70" s="4"/>
      <c r="U70" s="4"/>
      <c r="V70" s="4"/>
      <c r="W70" s="4"/>
      <c r="X70" s="4"/>
      <c r="Y70" s="4"/>
      <c r="Z70" s="4"/>
    </row>
    <row r="71" spans="1:26" ht="20" customHeight="1" x14ac:dyDescent="0.15">
      <c r="A71" s="4"/>
      <c r="B71" s="8"/>
      <c r="C71" s="4"/>
      <c r="D71" s="4"/>
      <c r="E71" s="4"/>
      <c r="F71" s="4"/>
      <c r="G71" s="4"/>
      <c r="H71" s="4"/>
      <c r="I71" s="4"/>
      <c r="J71" s="4"/>
      <c r="K71" s="4"/>
      <c r="L71" s="4"/>
      <c r="M71" s="4"/>
      <c r="N71" s="4"/>
      <c r="O71" s="4"/>
      <c r="P71" s="4"/>
      <c r="Q71" s="4"/>
      <c r="R71" s="4"/>
      <c r="S71" s="4"/>
      <c r="T71" s="4"/>
      <c r="U71" s="4"/>
      <c r="V71" s="4"/>
      <c r="W71" s="4"/>
      <c r="X71" s="4"/>
      <c r="Y71" s="4"/>
      <c r="Z71" s="4"/>
    </row>
    <row r="72" spans="1:26" ht="20" customHeight="1" x14ac:dyDescent="0.15">
      <c r="A72" s="4"/>
      <c r="B72" s="8"/>
      <c r="C72" s="4"/>
      <c r="D72" s="4"/>
      <c r="E72" s="4"/>
      <c r="F72" s="4"/>
      <c r="G72" s="4"/>
      <c r="H72" s="4"/>
      <c r="I72" s="4"/>
      <c r="J72" s="4"/>
      <c r="K72" s="4"/>
      <c r="L72" s="4"/>
      <c r="M72" s="4"/>
      <c r="N72" s="4"/>
      <c r="O72" s="4"/>
      <c r="P72" s="4"/>
      <c r="Q72" s="4"/>
      <c r="R72" s="4"/>
      <c r="S72" s="4"/>
      <c r="T72" s="4"/>
      <c r="U72" s="4"/>
      <c r="V72" s="4"/>
      <c r="W72" s="4"/>
      <c r="X72" s="4"/>
      <c r="Y72" s="4"/>
      <c r="Z72" s="4"/>
    </row>
    <row r="73" spans="1:26" ht="20" customHeight="1" x14ac:dyDescent="0.15">
      <c r="A73" s="4"/>
      <c r="B73" s="8"/>
      <c r="C73" s="4"/>
      <c r="D73" s="4"/>
      <c r="E73" s="4"/>
      <c r="F73" s="4"/>
      <c r="G73" s="4"/>
      <c r="H73" s="4"/>
      <c r="I73" s="4"/>
      <c r="J73" s="4"/>
      <c r="K73" s="4"/>
      <c r="L73" s="4"/>
      <c r="M73" s="4"/>
      <c r="N73" s="4"/>
      <c r="O73" s="4"/>
      <c r="P73" s="4"/>
      <c r="Q73" s="4"/>
      <c r="R73" s="4"/>
      <c r="S73" s="4"/>
      <c r="T73" s="4"/>
      <c r="U73" s="4"/>
      <c r="V73" s="4"/>
      <c r="W73" s="4"/>
      <c r="X73" s="4"/>
      <c r="Y73" s="4"/>
      <c r="Z73" s="4"/>
    </row>
    <row r="74" spans="1:26" ht="20" customHeight="1" x14ac:dyDescent="0.15">
      <c r="A74" s="4"/>
      <c r="B74" s="8"/>
      <c r="C74" s="4"/>
      <c r="D74" s="4"/>
      <c r="E74" s="4"/>
      <c r="F74" s="4"/>
      <c r="G74" s="4"/>
      <c r="H74" s="4"/>
      <c r="I74" s="4"/>
      <c r="J74" s="4"/>
      <c r="K74" s="4"/>
      <c r="L74" s="4"/>
      <c r="M74" s="4"/>
      <c r="N74" s="4"/>
      <c r="O74" s="4"/>
      <c r="P74" s="4"/>
      <c r="Q74" s="4"/>
      <c r="R74" s="4"/>
      <c r="S74" s="4"/>
      <c r="T74" s="4"/>
      <c r="U74" s="4"/>
      <c r="V74" s="4"/>
      <c r="W74" s="4"/>
      <c r="X74" s="4"/>
      <c r="Y74" s="4"/>
      <c r="Z74" s="4"/>
    </row>
    <row r="75" spans="1:26" ht="20" customHeight="1" x14ac:dyDescent="0.15">
      <c r="A75" s="4"/>
      <c r="B75" s="8"/>
      <c r="C75" s="4"/>
      <c r="D75" s="4"/>
      <c r="E75" s="4"/>
      <c r="F75" s="4"/>
      <c r="G75" s="4"/>
      <c r="H75" s="4"/>
      <c r="I75" s="4"/>
      <c r="J75" s="4"/>
      <c r="K75" s="4"/>
      <c r="L75" s="4"/>
      <c r="M75" s="4"/>
      <c r="N75" s="4"/>
      <c r="O75" s="4"/>
      <c r="P75" s="4"/>
      <c r="Q75" s="4"/>
      <c r="R75" s="4"/>
      <c r="S75" s="4"/>
      <c r="T75" s="4"/>
      <c r="U75" s="4"/>
      <c r="V75" s="4"/>
      <c r="W75" s="4"/>
      <c r="X75" s="4"/>
      <c r="Y75" s="4"/>
      <c r="Z75" s="4"/>
    </row>
    <row r="76" spans="1:26" ht="20" customHeight="1" x14ac:dyDescent="0.15">
      <c r="A76" s="4"/>
      <c r="B76" s="8"/>
      <c r="C76" s="4"/>
      <c r="D76" s="4"/>
      <c r="E76" s="4"/>
      <c r="F76" s="4"/>
      <c r="G76" s="4"/>
      <c r="H76" s="4"/>
      <c r="I76" s="4"/>
      <c r="J76" s="4"/>
      <c r="K76" s="4"/>
      <c r="L76" s="4"/>
      <c r="M76" s="4"/>
      <c r="N76" s="4"/>
      <c r="O76" s="4"/>
      <c r="P76" s="4"/>
      <c r="Q76" s="4"/>
      <c r="R76" s="4"/>
      <c r="S76" s="4"/>
      <c r="T76" s="4"/>
      <c r="U76" s="4"/>
      <c r="V76" s="4"/>
      <c r="W76" s="4"/>
      <c r="X76" s="4"/>
      <c r="Y76" s="4"/>
      <c r="Z76" s="4"/>
    </row>
    <row r="77" spans="1:26" ht="20" customHeight="1" x14ac:dyDescent="0.15">
      <c r="A77" s="4"/>
      <c r="B77" s="8"/>
      <c r="C77" s="4"/>
      <c r="D77" s="4"/>
      <c r="E77" s="4"/>
      <c r="F77" s="4"/>
      <c r="G77" s="4"/>
      <c r="H77" s="4"/>
      <c r="I77" s="4"/>
      <c r="J77" s="4"/>
      <c r="K77" s="4"/>
      <c r="L77" s="4"/>
      <c r="M77" s="4"/>
      <c r="N77" s="4"/>
      <c r="O77" s="4"/>
      <c r="P77" s="4"/>
      <c r="Q77" s="4"/>
      <c r="R77" s="4"/>
      <c r="S77" s="4"/>
      <c r="T77" s="4"/>
      <c r="U77" s="4"/>
      <c r="V77" s="4"/>
      <c r="W77" s="4"/>
      <c r="X77" s="4"/>
      <c r="Y77" s="4"/>
      <c r="Z77" s="4"/>
    </row>
    <row r="78" spans="1:26" ht="20" customHeight="1" x14ac:dyDescent="0.15">
      <c r="A78" s="4"/>
      <c r="B78" s="8"/>
      <c r="C78" s="4"/>
      <c r="D78" s="4"/>
      <c r="E78" s="4"/>
      <c r="F78" s="4"/>
      <c r="G78" s="4"/>
      <c r="H78" s="4"/>
      <c r="I78" s="4"/>
      <c r="J78" s="4"/>
      <c r="K78" s="4"/>
      <c r="L78" s="4"/>
      <c r="M78" s="4"/>
      <c r="N78" s="4"/>
      <c r="O78" s="4"/>
      <c r="P78" s="4"/>
      <c r="Q78" s="4"/>
      <c r="R78" s="4"/>
      <c r="S78" s="4"/>
      <c r="T78" s="4"/>
      <c r="U78" s="4"/>
      <c r="V78" s="4"/>
      <c r="W78" s="4"/>
      <c r="X78" s="4"/>
      <c r="Y78" s="4"/>
      <c r="Z78" s="4"/>
    </row>
    <row r="79" spans="1:26" ht="20" customHeight="1" x14ac:dyDescent="0.15">
      <c r="A79" s="4"/>
      <c r="B79" s="8"/>
      <c r="C79" s="4"/>
      <c r="D79" s="4"/>
      <c r="E79" s="4"/>
      <c r="F79" s="4"/>
      <c r="G79" s="4"/>
      <c r="H79" s="4"/>
      <c r="I79" s="4"/>
      <c r="J79" s="4"/>
      <c r="K79" s="4"/>
      <c r="L79" s="4"/>
      <c r="M79" s="4"/>
      <c r="N79" s="4"/>
      <c r="O79" s="4"/>
      <c r="P79" s="4"/>
      <c r="Q79" s="4"/>
      <c r="R79" s="4"/>
      <c r="S79" s="4"/>
      <c r="T79" s="4"/>
      <c r="U79" s="4"/>
      <c r="V79" s="4"/>
      <c r="W79" s="4"/>
      <c r="X79" s="4"/>
      <c r="Y79" s="4"/>
      <c r="Z79" s="4"/>
    </row>
    <row r="80" spans="1:26" ht="20" customHeight="1" x14ac:dyDescent="0.15">
      <c r="A80" s="4"/>
      <c r="B80" s="8"/>
      <c r="C80" s="4"/>
      <c r="D80" s="4"/>
      <c r="E80" s="4"/>
      <c r="F80" s="4"/>
      <c r="G80" s="4"/>
      <c r="H80" s="4"/>
      <c r="I80" s="4"/>
      <c r="J80" s="4"/>
      <c r="K80" s="4"/>
      <c r="L80" s="4"/>
      <c r="M80" s="4"/>
      <c r="N80" s="4"/>
      <c r="O80" s="4"/>
      <c r="P80" s="4"/>
      <c r="Q80" s="4"/>
      <c r="R80" s="4"/>
      <c r="S80" s="4"/>
      <c r="T80" s="4"/>
      <c r="U80" s="4"/>
      <c r="V80" s="4"/>
      <c r="W80" s="4"/>
      <c r="X80" s="4"/>
      <c r="Y80" s="4"/>
      <c r="Z80" s="4"/>
    </row>
    <row r="81" spans="1:26" ht="18" customHeight="1" x14ac:dyDescent="0.15">
      <c r="A81" s="4"/>
      <c r="B81" s="8"/>
      <c r="C81" s="4"/>
      <c r="D81" s="4"/>
      <c r="E81" s="4"/>
      <c r="F81" s="4"/>
      <c r="G81" s="4"/>
      <c r="H81" s="4"/>
      <c r="I81" s="4"/>
      <c r="J81" s="4"/>
      <c r="K81" s="4"/>
      <c r="L81" s="4"/>
      <c r="M81" s="4"/>
      <c r="N81" s="4"/>
      <c r="O81" s="4"/>
      <c r="P81" s="4"/>
      <c r="Q81" s="4"/>
      <c r="R81" s="4"/>
      <c r="S81" s="4"/>
      <c r="T81" s="4"/>
      <c r="U81" s="4"/>
      <c r="V81" s="4"/>
      <c r="W81" s="4"/>
      <c r="X81" s="4"/>
      <c r="Y81" s="4"/>
      <c r="Z81" s="4"/>
    </row>
    <row r="82" spans="1:26" ht="181" hidden="1" customHeight="1" x14ac:dyDescent="0.15">
      <c r="A82" s="4"/>
      <c r="B82" s="8"/>
      <c r="C82" s="4"/>
      <c r="D82" s="4"/>
      <c r="E82" s="4"/>
      <c r="F82" s="4"/>
      <c r="G82" s="4"/>
      <c r="H82" s="4"/>
      <c r="I82" s="4"/>
      <c r="J82" s="4"/>
      <c r="K82" s="4"/>
      <c r="L82" s="4"/>
      <c r="M82" s="4"/>
      <c r="N82" s="4"/>
      <c r="O82" s="4"/>
      <c r="P82" s="4"/>
      <c r="Q82" s="4"/>
      <c r="R82" s="4"/>
      <c r="S82" s="4"/>
      <c r="T82" s="4"/>
      <c r="U82" s="4"/>
      <c r="V82" s="4"/>
      <c r="W82" s="4"/>
      <c r="X82" s="4"/>
      <c r="Y82" s="4"/>
      <c r="Z82" s="4"/>
    </row>
    <row r="83" spans="1:26" ht="181" hidden="1" customHeight="1" x14ac:dyDescent="0.15">
      <c r="A83" s="4"/>
      <c r="B83" s="4"/>
      <c r="C83" s="4"/>
      <c r="D83" s="4"/>
      <c r="E83" s="4"/>
      <c r="F83" s="4"/>
      <c r="G83" s="4"/>
      <c r="H83" s="4"/>
      <c r="I83" s="4"/>
      <c r="J83" s="4"/>
      <c r="K83" s="4"/>
      <c r="L83" s="4"/>
      <c r="M83" s="4"/>
      <c r="N83" s="4"/>
      <c r="O83" s="4"/>
      <c r="P83" s="4"/>
      <c r="Q83" s="4"/>
      <c r="R83" s="4"/>
      <c r="S83" s="4"/>
      <c r="T83" s="4"/>
      <c r="U83" s="4"/>
      <c r="V83" s="4"/>
      <c r="W83" s="4"/>
      <c r="X83" s="16"/>
      <c r="Y83" s="4"/>
      <c r="Z83" s="4"/>
    </row>
    <row r="84" spans="1:26" ht="181" hidden="1" customHeight="1" x14ac:dyDescent="0.15">
      <c r="A84" s="4"/>
      <c r="B84" s="8"/>
      <c r="C84" s="4"/>
      <c r="D84" s="4"/>
      <c r="E84" s="4"/>
      <c r="F84" s="4"/>
      <c r="G84" s="4"/>
      <c r="H84" s="4"/>
      <c r="I84" s="4"/>
      <c r="J84" s="4"/>
      <c r="K84" s="4"/>
      <c r="L84" s="4"/>
      <c r="M84" s="4"/>
      <c r="N84" s="4"/>
      <c r="O84" s="4"/>
      <c r="P84" s="4"/>
      <c r="Q84" s="4"/>
      <c r="R84" s="4"/>
      <c r="S84" s="4"/>
      <c r="T84" s="4"/>
      <c r="U84" s="4"/>
      <c r="V84" s="4"/>
      <c r="W84" s="4"/>
      <c r="X84" s="4"/>
      <c r="Y84" s="4"/>
      <c r="Z84" s="4"/>
    </row>
    <row r="85" spans="1:26" ht="181" hidden="1" customHeight="1" x14ac:dyDescent="0.15">
      <c r="A85" s="4"/>
      <c r="B85" s="8"/>
      <c r="C85" s="4"/>
      <c r="D85" s="4"/>
      <c r="E85" s="4"/>
      <c r="F85" s="4"/>
      <c r="G85" s="4"/>
      <c r="H85" s="4"/>
      <c r="I85" s="4"/>
      <c r="J85" s="4"/>
      <c r="K85" s="4"/>
      <c r="L85" s="4"/>
      <c r="M85" s="4"/>
      <c r="N85" s="4"/>
      <c r="O85" s="4"/>
      <c r="P85" s="4"/>
      <c r="Q85" s="4"/>
      <c r="R85" s="4"/>
      <c r="S85" s="4"/>
      <c r="T85" s="4"/>
      <c r="U85" s="4"/>
      <c r="V85" s="4"/>
      <c r="W85" s="4"/>
      <c r="X85" s="4"/>
      <c r="Y85" s="4"/>
      <c r="Z85" s="4"/>
    </row>
    <row r="86" spans="1:26" ht="181" hidden="1" customHeight="1" x14ac:dyDescent="0.15">
      <c r="A86" s="4"/>
      <c r="B86" s="8"/>
      <c r="C86" s="4"/>
      <c r="D86" s="4"/>
      <c r="E86" s="4"/>
      <c r="F86" s="4"/>
      <c r="G86" s="4"/>
      <c r="H86" s="4"/>
      <c r="I86" s="4"/>
      <c r="J86" s="4"/>
      <c r="K86" s="4"/>
      <c r="L86" s="4"/>
      <c r="M86" s="4"/>
      <c r="N86" s="4"/>
      <c r="O86" s="4"/>
      <c r="P86" s="4"/>
      <c r="Q86" s="4"/>
      <c r="R86" s="4"/>
      <c r="S86" s="4"/>
      <c r="T86" s="4"/>
      <c r="U86" s="4"/>
      <c r="V86" s="4"/>
      <c r="W86" s="4"/>
      <c r="X86" s="4"/>
      <c r="Y86" s="4"/>
      <c r="Z86" s="4"/>
    </row>
    <row r="87" spans="1:26" ht="181" hidden="1" customHeight="1" x14ac:dyDescent="0.2">
      <c r="A87" s="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spans="1:26" ht="181" hidden="1" customHeight="1" x14ac:dyDescent="0.15">
      <c r="A88" s="4"/>
      <c r="B88" s="8"/>
      <c r="C88" s="4"/>
      <c r="D88" s="4"/>
      <c r="E88" s="4"/>
      <c r="F88" s="4"/>
      <c r="G88" s="4"/>
      <c r="H88" s="4"/>
      <c r="I88" s="4"/>
      <c r="J88" s="4"/>
      <c r="K88" s="4"/>
      <c r="L88" s="4"/>
      <c r="M88" s="4"/>
      <c r="N88" s="4"/>
      <c r="O88" s="4"/>
      <c r="P88" s="4"/>
      <c r="Q88" s="4"/>
      <c r="R88" s="4"/>
      <c r="S88" s="4"/>
      <c r="T88" s="4"/>
      <c r="U88" s="4"/>
      <c r="V88" s="4"/>
      <c r="W88" s="4"/>
      <c r="X88" s="4"/>
      <c r="Y88" s="4"/>
      <c r="Z88" s="4"/>
    </row>
    <row r="89" spans="1:26" ht="181" hidden="1" customHeight="1" x14ac:dyDescent="0.1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81" hidden="1" customHeight="1" x14ac:dyDescent="0.15">
      <c r="A90" s="4"/>
      <c r="B90" s="8"/>
      <c r="C90" s="4"/>
      <c r="D90" s="4"/>
      <c r="E90" s="4"/>
      <c r="F90" s="4"/>
      <c r="G90" s="4"/>
      <c r="H90" s="4"/>
      <c r="I90" s="4"/>
      <c r="J90" s="4"/>
      <c r="K90" s="4"/>
      <c r="L90" s="4"/>
      <c r="M90" s="4"/>
      <c r="N90" s="4"/>
      <c r="O90" s="4"/>
      <c r="P90" s="4"/>
      <c r="Q90" s="4"/>
      <c r="R90" s="4"/>
      <c r="S90" s="4"/>
      <c r="T90" s="4"/>
      <c r="U90" s="4"/>
      <c r="V90" s="4"/>
      <c r="W90" s="4"/>
      <c r="X90" s="4"/>
      <c r="Y90" s="4"/>
      <c r="Z90" s="4"/>
    </row>
  </sheetData>
  <sheetProtection sheet="1" objects="1" scenarios="1" selectLockedCells="1" selectUnlockedCells="1"/>
  <customSheetViews>
    <customSheetView guid="{77E3EE1A-9009-C347-9014-8AD53BCC9A13}" scale="137" showPageBreaks="1" showGridLines="0" fitToPage="1" printArea="1" hiddenRows="1" hiddenColumns="1" view="pageBreakPreview" showRuler="0">
      <selection activeCell="A73" sqref="A73"/>
      <rowBreaks count="1" manualBreakCount="1">
        <brk id="24" max="25" man="1"/>
      </rowBreaks>
      <pageMargins left="0.7" right="0.7" top="0.75" bottom="0.75" header="0.3" footer="0.3"/>
      <printOptions horizontalCentered="1"/>
      <pageSetup paperSize="9" scale="48" pageOrder="overThenDown" orientation="portrait" r:id="rId1"/>
      <headerFooter alignWithMargins="0">
        <oddHeader>&amp;L&amp;"Arial,Fett"&amp;20
Deutsches Netzwerk für Qualitätsentwicklung in der Pflege&amp;"Arial,Standard"
&amp;"Arial,Fett"&amp;12Auditinstrument&amp;"Arial,Standard" zum Expertstandard "Sturzprophylaxe der Pflege, 2. Aktualisierung 2022"&amp;R&amp;G</oddHeader>
        <oddFooter>&amp;C© Deutsches Netzwerk für Qualitätsentwicklung in der Pflege (DNQP) 20202</oddFooter>
      </headerFooter>
    </customSheetView>
  </customSheetViews>
  <mergeCells count="4">
    <mergeCell ref="B68:Z68"/>
    <mergeCell ref="B39:Z39"/>
    <mergeCell ref="B9:Z9"/>
    <mergeCell ref="B3:Z3"/>
  </mergeCells>
  <printOptions horizontalCentered="1"/>
  <pageMargins left="0.7" right="0.7" top="0.75" bottom="0.75" header="0.3" footer="0.3"/>
  <pageSetup paperSize="9" scale="45" pageOrder="overThenDown" orientation="portrait" r:id="rId2"/>
  <headerFooter alignWithMargins="0">
    <oddHeader>&amp;L&amp;"Arial,Fett"&amp;20
Deutsches Netzwerk für Qualitätsentwicklung in der Pflege&amp;"Arial,Standard"
&amp;"Arial,Fett"&amp;12Auditinstrument&amp;"Arial,Standard" zum Expertstandard "Sturzprophylaxe der Pflege, 2. Aktualisierung 2022"&amp;R&amp;G</oddHeader>
    <oddFooter>&amp;C© Deutsches Netzwerk für Qualitätsentwicklung in der Pflege (DNQP) 2022</oddFooter>
  </headerFooter>
  <rowBreaks count="1" manualBreakCount="1">
    <brk id="26" max="25" man="1"/>
  </row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'1 Hinweise'!Druckbereich</vt:lpstr>
      <vt:lpstr>'2 Allgemeine Daten'!Druckbereich</vt:lpstr>
      <vt:lpstr>'3 Ergebnisprotokoll 1'!Druckbereich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Sturzprophylaxe</dc:title>
  <dc:subject>Audit Expertenstandard</dc:subject>
  <dc:creator>DNQP</dc:creator>
  <cp:keywords/>
  <dc:description/>
  <cp:lastModifiedBy>Moritz Krebs</cp:lastModifiedBy>
  <cp:revision>0</cp:revision>
  <cp:lastPrinted>2022-09-20T10:46:49Z</cp:lastPrinted>
  <dcterms:created xsi:type="dcterms:W3CDTF">2007-03-08T19:48:38Z</dcterms:created>
  <dcterms:modified xsi:type="dcterms:W3CDTF">2022-09-23T14:03:05Z</dcterms:modified>
  <cp:category/>
  <cp:version>01</cp:version>
</cp:coreProperties>
</file>