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showInkAnnotation="0" defaultThemeVersion="124226"/>
  <mc:AlternateContent xmlns:mc="http://schemas.openxmlformats.org/markup-compatibility/2006">
    <mc:Choice Requires="x15">
      <x15ac:absPath xmlns:x15ac="http://schemas.microsoft.com/office/spreadsheetml/2010/11/ac" url="/Users/krebs/netcase/031 eAudits/"/>
    </mc:Choice>
  </mc:AlternateContent>
  <xr:revisionPtr revIDLastSave="0" documentId="13_ncr:1_{6B83433B-CF26-1541-93C9-C6D251BA416E}" xr6:coauthVersionLast="47" xr6:coauthVersionMax="47" xr10:uidLastSave="{00000000-0000-0000-0000-000000000000}"/>
  <bookViews>
    <workbookView xWindow="0" yWindow="500" windowWidth="51200" windowHeight="26660" tabRatio="540" xr2:uid="{00000000-000D-0000-FFFF-FFFF00000000}"/>
  </bookViews>
  <sheets>
    <sheet name="1 Hinweise" sheetId="1" r:id="rId1"/>
    <sheet name="2 Allgemeine Daten" sheetId="2" r:id="rId2"/>
    <sheet name="3 Ergebnisprotokoll 1" sheetId="3" r:id="rId3"/>
    <sheet name="4 Ergebnisprotokoll 2" sheetId="6" r:id="rId4"/>
    <sheet name="5 Ergebnisübersicht" sheetId="5" r:id="rId5"/>
  </sheets>
  <definedNames>
    <definedName name="_xlnm.Print_Area" localSheetId="0">'1 Hinweise'!$A$1:$DY$33</definedName>
    <definedName name="_xlnm.Print_Area" localSheetId="1">'2 Allgemeine Daten'!$A$1:$Z$23</definedName>
    <definedName name="_xlnm.Print_Area" localSheetId="2">'3 Ergebnisprotokoll 1'!$A$1:$AV$63</definedName>
    <definedName name="_xlnm.Print_Area" localSheetId="4">'5 Ergebnisübersicht'!$A$1:$Z$98</definedName>
    <definedName name="Z_3460AEDE_B63E_4F28_8771_DA54E21B44B1_.wvu.PrintArea" localSheetId="1" hidden="1">'2 Allgemeine Daten'!$A$1:$Z$23</definedName>
    <definedName name="Z_3460AEDE_B63E_4F28_8771_DA54E21B44B1_.wvu.PrintArea" localSheetId="2" hidden="1">'3 Ergebnisprotokoll 1'!$A$1:$AV$63</definedName>
    <definedName name="Z_3460AEDE_B63E_4F28_8771_DA54E21B44B1_.wvu.PrintArea" localSheetId="4" hidden="1">'5 Ergebnisübersicht'!$A$2:$AA$82</definedName>
  </definedNames>
  <calcPr calcId="191029"/>
  <customWorkbookViews>
    <customWorkbookView name="Blumenberg, Petra - Persönliche Ansicht" guid="{3460AEDE-B63E-4F28-8771-DA54E21B44B1}" mergeInterval="0" personalView="1" maximized="1" xWindow="-9" yWindow="-9" windowWidth="1938" windowHeight="1048" tabRatio="4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5" l="1"/>
  <c r="O4" i="5"/>
  <c r="AV21" i="3"/>
  <c r="AS25" i="3"/>
  <c r="AT25" i="3"/>
  <c r="AU25" i="3" s="1"/>
  <c r="AW33" i="6"/>
  <c r="AW23" i="6"/>
  <c r="AW28" i="6"/>
  <c r="AW13" i="6"/>
  <c r="AR25" i="3" l="1"/>
  <c r="AV25" i="3" s="1"/>
  <c r="I2" i="5"/>
  <c r="AW18" i="6" l="1"/>
  <c r="AS21" i="3"/>
  <c r="AT21" i="3"/>
  <c r="AU21" i="3" l="1"/>
  <c r="AR21" i="3"/>
  <c r="AS13" i="6" l="1"/>
  <c r="AU44" i="6" l="1"/>
  <c r="AT44" i="6"/>
  <c r="AU43" i="6"/>
  <c r="AT43" i="6"/>
  <c r="AU42" i="6"/>
  <c r="AT42" i="6"/>
  <c r="AU41" i="6"/>
  <c r="AT41" i="6"/>
  <c r="AU40" i="6"/>
  <c r="AT40" i="6"/>
  <c r="AT37" i="6"/>
  <c r="AS37" i="6"/>
  <c r="AT36" i="6"/>
  <c r="AS36" i="6"/>
  <c r="AT35" i="6"/>
  <c r="AS35" i="6"/>
  <c r="AT34" i="6"/>
  <c r="AS34" i="6"/>
  <c r="AT33" i="6"/>
  <c r="AS33" i="6"/>
  <c r="AT32" i="6"/>
  <c r="AS32" i="6"/>
  <c r="AT31" i="6"/>
  <c r="AS31" i="6"/>
  <c r="AT30" i="6"/>
  <c r="AS30" i="6"/>
  <c r="AT29" i="6"/>
  <c r="AS29" i="6"/>
  <c r="AT28" i="6"/>
  <c r="AS28" i="6"/>
  <c r="AT27" i="6"/>
  <c r="AS27" i="6"/>
  <c r="AT26" i="6"/>
  <c r="AS26" i="6"/>
  <c r="AT25" i="6"/>
  <c r="AS25" i="6"/>
  <c r="AT24" i="6"/>
  <c r="AS24" i="6"/>
  <c r="AT23" i="6"/>
  <c r="AS23" i="6"/>
  <c r="AT22" i="6"/>
  <c r="AS22" i="6"/>
  <c r="AT21" i="6"/>
  <c r="AS21" i="6"/>
  <c r="AT20" i="6"/>
  <c r="AS20" i="6"/>
  <c r="AT19" i="6"/>
  <c r="AS19" i="6"/>
  <c r="AT18" i="6"/>
  <c r="AS18" i="6"/>
  <c r="AT17" i="6"/>
  <c r="AS17" i="6"/>
  <c r="AT16" i="6"/>
  <c r="AS16" i="6"/>
  <c r="AT15" i="6"/>
  <c r="AS15" i="6"/>
  <c r="AT14" i="6"/>
  <c r="AS14" i="6"/>
  <c r="AT13" i="6"/>
  <c r="X7" i="6"/>
  <c r="AV42" i="6" l="1"/>
  <c r="AV24" i="6"/>
  <c r="AV26" i="6"/>
  <c r="AV28" i="6"/>
  <c r="AV32" i="6"/>
  <c r="AV36" i="6"/>
  <c r="AV20" i="6"/>
  <c r="AV33" i="6"/>
  <c r="AV35" i="6"/>
  <c r="AV44" i="6"/>
  <c r="AV43" i="6"/>
  <c r="AV41" i="6"/>
  <c r="AV40" i="6"/>
  <c r="AV37" i="6"/>
  <c r="AV34" i="6"/>
  <c r="AV30" i="6"/>
  <c r="AV29" i="6"/>
  <c r="AV31" i="6"/>
  <c r="AV23" i="6"/>
  <c r="AV25" i="6"/>
  <c r="AV27" i="6"/>
  <c r="AV19" i="6"/>
  <c r="AV18" i="6"/>
  <c r="AV22" i="6"/>
  <c r="AV21" i="6"/>
  <c r="AV16" i="6"/>
  <c r="AV17" i="6"/>
  <c r="AV14" i="6"/>
  <c r="AV13" i="6"/>
  <c r="AV15" i="6"/>
  <c r="AS40" i="6"/>
  <c r="AS41" i="6"/>
  <c r="AS42" i="6"/>
  <c r="AS43" i="6"/>
  <c r="AS44" i="6"/>
  <c r="AT15" i="3" l="1"/>
  <c r="AS15" i="3"/>
  <c r="AT14" i="3"/>
  <c r="AS14" i="3"/>
  <c r="AT13" i="3"/>
  <c r="AS13" i="3"/>
  <c r="AT12" i="3"/>
  <c r="AS12" i="3"/>
  <c r="AT20" i="3"/>
  <c r="AS20" i="3"/>
  <c r="AR15" i="3" l="1"/>
  <c r="AV15" i="3" s="1"/>
  <c r="AR14" i="3"/>
  <c r="AV14" i="3" s="1"/>
  <c r="AU12" i="3"/>
  <c r="AR12" i="3"/>
  <c r="AV12" i="3" s="1"/>
  <c r="AR13" i="3"/>
  <c r="AV13" i="3" s="1"/>
  <c r="AU15" i="3"/>
  <c r="AU14" i="3"/>
  <c r="AU13" i="3"/>
  <c r="AU20" i="3"/>
  <c r="AR20" i="3"/>
  <c r="AV20" i="3" s="1"/>
  <c r="AT26" i="3"/>
  <c r="AS26" i="3"/>
  <c r="AT24" i="3"/>
  <c r="AS24" i="3"/>
  <c r="AU26" i="3" l="1"/>
  <c r="AR24" i="3"/>
  <c r="AV24" i="3" s="1"/>
  <c r="AR26" i="3"/>
  <c r="AV26" i="3" s="1"/>
  <c r="AU24" i="3"/>
  <c r="D10" i="3" l="1"/>
  <c r="E10" i="3" s="1"/>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S11" i="3" l="1"/>
  <c r="AT23" i="3" l="1"/>
  <c r="AS23" i="3"/>
  <c r="AR23" i="3" l="1"/>
  <c r="AV23" i="3" s="1"/>
  <c r="AS19" i="3"/>
  <c r="AT19" i="3"/>
  <c r="AS17" i="3"/>
  <c r="AT17" i="3"/>
  <c r="AS16" i="3"/>
  <c r="AT16" i="3"/>
  <c r="AT11" i="3"/>
  <c r="AU11" i="3" s="1"/>
  <c r="AU16" i="3" l="1"/>
  <c r="AR11" i="3"/>
  <c r="AV11" i="3" s="1"/>
  <c r="AR16" i="3"/>
  <c r="AV16" i="3" s="1"/>
  <c r="AR19" i="3"/>
  <c r="AV19" i="3" s="1"/>
  <c r="AR17" i="3"/>
  <c r="AV17" i="3" s="1"/>
  <c r="AU23" i="3"/>
  <c r="AU19" i="3"/>
  <c r="AU17" i="3"/>
</calcChain>
</file>

<file path=xl/sharedStrings.xml><?xml version="1.0" encoding="utf-8"?>
<sst xmlns="http://schemas.openxmlformats.org/spreadsheetml/2006/main" count="142" uniqueCount="110">
  <si>
    <t>Ja</t>
  </si>
  <si>
    <t>Nein</t>
  </si>
  <si>
    <t>Ja%</t>
  </si>
  <si>
    <t>n</t>
  </si>
  <si>
    <t>Beginn des Auditzeitraums (Datum):</t>
  </si>
  <si>
    <t>E1.1</t>
  </si>
  <si>
    <t>E2.1</t>
  </si>
  <si>
    <t>E4.1</t>
  </si>
  <si>
    <t>E2.2</t>
  </si>
  <si>
    <t>Funktion/Position der Auditorin:</t>
  </si>
  <si>
    <t xml:space="preserve">Ende des Auditzeitraums (Datum): </t>
  </si>
  <si>
    <t>Dokumentation</t>
  </si>
  <si>
    <t>PFK</t>
  </si>
  <si>
    <t>E3.1</t>
  </si>
  <si>
    <t>E5.1</t>
  </si>
  <si>
    <t>E3.2</t>
  </si>
  <si>
    <t>Fortbildungsbedarf</t>
  </si>
  <si>
    <t>Ergebnisprotokoll 1: Patienten/Bewohner</t>
  </si>
  <si>
    <t>E1.2</t>
  </si>
  <si>
    <t>Ergebnisprotokoll 2: Befragung der Pflegefachkräfte</t>
  </si>
  <si>
    <t>Allgemeine Hinweise zur Anwendung dieser Datei:</t>
  </si>
  <si>
    <t>Inhalt</t>
  </si>
  <si>
    <t>Hinweise</t>
  </si>
  <si>
    <t>Ergebnisprotokoll 1</t>
  </si>
  <si>
    <t>Ergebnisprotokoll 2</t>
  </si>
  <si>
    <t>Ergebnisübersicht</t>
  </si>
  <si>
    <t>In diese Tabelle werden die Ergebnisse aus den Fragebögen 1 (Patienten-/bewohnerbezogene Daten) übertragen; Hinweise zur Dateneingabe siehe unten</t>
  </si>
  <si>
    <t>1) Übersicht</t>
  </si>
  <si>
    <t>Titel/Farbe</t>
  </si>
  <si>
    <t>2) Hinweise zur Dateneingabe</t>
  </si>
  <si>
    <t>na</t>
  </si>
  <si>
    <t>Für "nicht-anwendbar":</t>
  </si>
  <si>
    <r>
      <rPr>
        <b/>
        <sz val="10"/>
        <rFont val="Arial"/>
        <family val="2"/>
      </rPr>
      <t xml:space="preserve">Ausfüllhinweise: </t>
    </r>
    <r>
      <rPr>
        <sz val="10"/>
        <rFont val="Arial"/>
        <family val="2"/>
      </rPr>
      <t xml:space="preserve">
In die Tabelle unten übertragen Sie bitte die Ergebnisse der einzelnen Auditfragebögen. Hierbei geben Sie bitte </t>
    </r>
    <r>
      <rPr>
        <b/>
        <u/>
        <sz val="10"/>
        <rFont val="Arial"/>
        <family val="2"/>
      </rPr>
      <t>ausschließlich</t>
    </r>
    <r>
      <rPr>
        <sz val="10"/>
        <rFont val="Arial"/>
        <family val="2"/>
      </rPr>
      <t xml:space="preserve"> Folgendes ein: 
Für "ja": 1 
Für "nein": 0 
Für "nicht anwendbar": "na"</t>
    </r>
  </si>
  <si>
    <t>Allgemeine Daten</t>
  </si>
  <si>
    <t xml:space="preserve">Allgemeine Daten zur Durchführung des Audits </t>
  </si>
  <si>
    <t>Frage</t>
  </si>
  <si>
    <t>Antwort</t>
  </si>
  <si>
    <t>Kommentar</t>
  </si>
  <si>
    <t>Die folgenden Fragen sollen einmalig von einer leitenden Pflegeperson (Stations-/Bereichsleitung) beantwortet werden.</t>
  </si>
  <si>
    <t>Sollte eine Frage mit "nein" beantwortet werden, sind Gründe bzw. Hinweise in der Kommentarspalte zu vermerken.</t>
  </si>
  <si>
    <t xml:space="preserve">Ergebnisprotokoll 2: Befragung der Pflegefachkräfte </t>
  </si>
  <si>
    <t>Ergebnisse des einrichtungsbezogenen Audits</t>
  </si>
  <si>
    <t>Einrichtung/Organisationseinheit:</t>
  </si>
  <si>
    <t>Allgemeine Daten der Einrichtung und zur Durchführung des Audits
Einrichtungsbezogene Auditfragen</t>
  </si>
  <si>
    <t>Blatt</t>
  </si>
  <si>
    <t xml:space="preserve">Zur Vereinfachung der Dateneingabe sind die Zellen der Tabellenblätter geschützt. Eine Dateneingabe ist nur in den hellgrau unterlegten Zellen             möglich. Der Zellenschutz lässt sich über den Reiter "Überprüfen/Blatt schützen" aktivieren bzw. aufheben. Es ist kein Passwort hinterlegt. </t>
  </si>
  <si>
    <t>3) Hinweise zum Tabellenblatt "Allgemeine Daten"</t>
  </si>
  <si>
    <t>5) Hinweise zum Tabellenblatt "Ergebnisübersicht"</t>
  </si>
  <si>
    <t xml:space="preserve">Geben Sie hier zunächst die Anzahl der auditierten Patienten/Bewohner (Tabellenblatt 3) bzw. die Anzahl der ausgegebenen Auditsfragebögen für das Pflegepersonal (Tabellenblatt 4) ein. </t>
  </si>
  <si>
    <r>
      <t xml:space="preserve">In die jeweilige Tabelle übertragen Sie die Ergebnisse der einzelnen Auditfragebögen. Hierbei geben Sie bitte </t>
    </r>
    <r>
      <rPr>
        <b/>
        <u/>
        <sz val="12"/>
        <rFont val="Arial"/>
        <family val="2"/>
      </rPr>
      <t>ausschließlich</t>
    </r>
    <r>
      <rPr>
        <sz val="12"/>
        <rFont val="Arial"/>
        <family val="2"/>
      </rPr>
      <t xml:space="preserve"> Folgendes ein:</t>
    </r>
  </si>
  <si>
    <t>In diesem Tabellenblatt sind die Ergebnisse aus den Ergebnisprotokollen 1 und 2 sowie die einrichtungsbezogenen Auditfragen als Übersicht zusammengefasst.</t>
  </si>
  <si>
    <t>Diese Excel-Datei gliedert sich in insgesamt fünf Arbeitsblätter:</t>
  </si>
  <si>
    <t>6) Weiterführende Informationen zum Audit</t>
  </si>
  <si>
    <t>Geben Sie hier einmalig den Namen Ihrer Institution und die Organisationseinheit (Station, Wohnbereich, Tour, etc.) ein; diese Angaben werden automatisch in die weiteren Tabellenblätter übernommen. Bei Bedarf können Sie hier weitere Angaben zum Audit (Auditor, Auditzeitraum und Zeitaufwand) machen.</t>
  </si>
  <si>
    <r>
      <t xml:space="preserve">Sie finden in diesem Tabellenblatt </t>
    </r>
    <r>
      <rPr>
        <b/>
        <sz val="12"/>
        <rFont val="Arial"/>
        <family val="2"/>
      </rPr>
      <t>einrichtungsbezogene Auditfragen</t>
    </r>
    <r>
      <rPr>
        <sz val="12"/>
        <rFont val="Arial"/>
        <family val="2"/>
      </rPr>
      <t>, die zentrale Strukturkriterien zum Thema das Expertenstandards erfassen. Die Antworten werden (ohne Kommentare) in der Ergebnisübersicht (Tabellenblatt 5) dargestellt.</t>
    </r>
  </si>
  <si>
    <t>4) Hinweise zu den Tabellenblättern "Ergebnisprotokoll 1 und Ergebnisprotokoll 2"</t>
  </si>
  <si>
    <t>Anhand Ihrer Eingaben werden die Zielerreichungsgrade zu den jeweiligen Standardebenenen automatisch berechnet und als Balkendiagramm dargestellt. Der jeweilige Zielerreichgungsgrad stellt den %-Anteil der "Ja"-Antworten an allen gültigen Antworten zu dem Standardkriterium dar. Weitereführende Informationen entnehmen Sie bitte dem Kapitel 4 des Expertenstandards.</t>
  </si>
  <si>
    <t>Allgemeine Hinweise zur Anwendung der Auditdatei und zu den Arbeitsblättern.</t>
  </si>
  <si>
    <t>E5.2</t>
  </si>
  <si>
    <t>E1.3</t>
  </si>
  <si>
    <t>E1.4</t>
  </si>
  <si>
    <t>S5</t>
  </si>
  <si>
    <t>Die Audit-Ergebnisse werden Ihnen in diesem Tabellenblatt als Übersicht auf einem DIN A4-Blatt dargestellt und lassen sich sehr gut für eine Ergebnispräsentation und -diskussion in Ihrer Einrichtung nutzen. Das Arbeitsblatt ist so eingestellt, dass die Ergebnissübersicht auf einem DIN A4 Blatt ausgedruckt werden kann.</t>
  </si>
  <si>
    <t>Für "ja" bzw. "hoch"/"eher hoch":</t>
  </si>
  <si>
    <t>Für "nein" bzw. "eher niedrig"/"niedrig"</t>
  </si>
  <si>
    <t xml:space="preserve"> </t>
  </si>
  <si>
    <t>E3.3</t>
  </si>
  <si>
    <r>
      <t xml:space="preserve">Anzahl der ausgegebenen Audit-Fragebögen - Pflegepersonal 
</t>
    </r>
    <r>
      <rPr>
        <sz val="10"/>
        <rFont val="Arial"/>
        <family val="2"/>
      </rPr>
      <t>(ergibt sich aus der Anzahl der Pflegefachkräfte in der/Pflegeeinheit/ein):</t>
    </r>
  </si>
  <si>
    <t>Rücklaufqoute:</t>
  </si>
  <si>
    <r>
      <t>Anzahl der ausgefüllten Audit-Fragebögen - Pflegepersonal</t>
    </r>
    <r>
      <rPr>
        <sz val="10"/>
        <rFont val="Arial"/>
        <family val="2"/>
      </rPr>
      <t>:</t>
    </r>
  </si>
  <si>
    <t>Einschätzung des eigenen Wissens</t>
  </si>
  <si>
    <t>sehr gut</t>
  </si>
  <si>
    <t>gut</t>
  </si>
  <si>
    <t>befriedigend</t>
  </si>
  <si>
    <t>ausreichend</t>
  </si>
  <si>
    <t>mangelhaft</t>
  </si>
  <si>
    <t>S2a</t>
  </si>
  <si>
    <r>
      <rPr>
        <b/>
        <sz val="12"/>
        <rFont val="Arial"/>
        <family val="2"/>
      </rPr>
      <t xml:space="preserve">Ausfüllhinweis: </t>
    </r>
    <r>
      <rPr>
        <sz val="12"/>
        <rFont val="Arial"/>
        <family val="2"/>
      </rPr>
      <t xml:space="preserve">Geben Sie für jede "Ja-Antwort" die Zahl 1 ein, für jede </t>
    </r>
    <r>
      <rPr>
        <sz val="12"/>
        <rFont val="Arial"/>
        <family val="2"/>
      </rPr>
      <t>"Nein-Antwort" die Zahl 0 ein!</t>
    </r>
  </si>
  <si>
    <r>
      <rPr>
        <b/>
        <sz val="12"/>
        <rFont val="Arial"/>
        <family val="2"/>
      </rPr>
      <t xml:space="preserve">Ausfüllhinweis: </t>
    </r>
    <r>
      <rPr>
        <sz val="12"/>
        <rFont val="Arial"/>
        <family val="2"/>
      </rPr>
      <t xml:space="preserve">Geben Sie für jede Wertung die Zahl 1 ein. Die übrigen Felder müssen </t>
    </r>
    <r>
      <rPr>
        <u/>
        <sz val="12"/>
        <rFont val="Arial"/>
        <family val="2"/>
      </rPr>
      <t>nicht</t>
    </r>
    <r>
      <rPr>
        <sz val="12"/>
        <rFont val="Arial"/>
        <family val="2"/>
      </rPr>
      <t xml:space="preserve"> mit einer "Null" gefüllt werden!</t>
    </r>
  </si>
  <si>
    <t xml:space="preserve">Die Tabellen bieten standardmäßig die Möglichkeit bis zu 40 Datensätze einzugeben. Sollten Sie mehr als 40 Patienten/Bewohner auditieren, können Sie die Datei entspechend erweitern. Damit gewährleistet ist, dass die neu hinzugefügten Spalten in der Formelberechnung einbezogen werden, gehen Sie folgendermaßen vor:
a) Heben Sie im Tabellenblatt "4 Ergebnisprotokoll 2“ im Reiter "Überprüfen" den Blattschutz auf.
b) Wechseln Sie zum Reiter "Ansicht“ und setzen einen Haken bei "Überschriften anzeigen“. 
c) Rechtklick auf die Spalte "AP“ (Datensatz Nr. 40) und wählen Sie die Option "Zelle einfügen“. 
d) Wiederholen Sie den Vorgang so oft, bis Sie die gewünschte Anzahl an Spalten eingefügt haben. 
e) Passen Sie die Nummerierungen in Zeile 10 entsprechend an. 
f) Abschließend Überschrift wieder ausblenden und den Blattschutz aktivieren. 
</t>
  </si>
  <si>
    <t>In diese Tabelle werden die Ergebnisse aus den Fragebögen 2 (Personalbefragung) übertragen; Hinweise zur Dateneingabe siehe unten</t>
  </si>
  <si>
    <t xml:space="preserve">Legende: </t>
  </si>
  <si>
    <t>Befragung PFK</t>
  </si>
  <si>
    <t xml:space="preserve">
Bei weiterführenden Fragen wenden Sie sich bitte direkt an die Geschäftsstelle des DNQP (dnqp@hs-osnabrueck.de).</t>
  </si>
  <si>
    <t>Einrichtung/Organisationseinheit (z. B. Station, Wohnbereich, Tour, WG):</t>
  </si>
  <si>
    <t>Einrichtungsbezogene Auditfragen (Fragebogen 3)</t>
  </si>
  <si>
    <t>Mensch</t>
  </si>
  <si>
    <t>S4a</t>
  </si>
  <si>
    <t xml:space="preserve">S4a </t>
  </si>
  <si>
    <t>Einrichtung/Pflegeeinheit:</t>
  </si>
  <si>
    <t>Gesamtzahl der Patienten/Bewohner/Gäste/Klienten der Modellpflegeeinheit:</t>
  </si>
  <si>
    <t>Befragung Pat./Bew./Gäste/Klienten</t>
  </si>
  <si>
    <t>Kann in der Einrichtung bei Bedarf weitere Expertise für die Einschätzung der Haut hinzugezogen werden (z. B. pflegerische Fachexpert*in, Dermatolog*in)?  S1 (2)</t>
  </si>
  <si>
    <t>Liegt eine Verfahrensregelung zur Erhaltung und Förderung der Hautintegrität vor? S2b</t>
  </si>
  <si>
    <t xml:space="preserve">Sind in der Einrichtung Informations-, Schulungs- und Beratungsmaterialien für Menschen mit hautbezogenen Risiken und Problemen und Angehörige verfügbar? S3 </t>
  </si>
  <si>
    <t>Stehen, entsprechend der organisatorischen Rahmenbedingungen, adäquate Hautmittel und Materialien zur Erhaltung und Förderung der Hautintegrität zur Verfügung? S3</t>
  </si>
  <si>
    <t>Können die Ergebnisse einer Einschätzung hautbeogener Risiken und Probleme übersichtlich dokumentiert werden? S1 (1)</t>
  </si>
  <si>
    <t>Ergebnisprotokoll 1: Menschen mit hautbezogenen Risiken und Problemen</t>
  </si>
  <si>
    <t>Gesamtzahl der auditierten Menschen mit hautbezogenen Risiken und Problemen</t>
  </si>
  <si>
    <t>E3.4</t>
  </si>
  <si>
    <t>S1</t>
  </si>
  <si>
    <t>S3</t>
  </si>
  <si>
    <t>S1 Einschätzung hautbezogener Risiken und Probleme</t>
  </si>
  <si>
    <t>S2a Planung und Koordination Maßnahmen</t>
  </si>
  <si>
    <t>S3 Information, Schulung und Beratung</t>
  </si>
  <si>
    <t>S4a Maßnahmen zur Erhaltung u. Förderung der Hautintegrität</t>
  </si>
  <si>
    <t>S5 Beurteilung der Wirksamkeit der pflegerischen Maßnahmen</t>
  </si>
  <si>
    <t>Davon Menschen mit hautbezogenen Risiken und Problemen:</t>
  </si>
  <si>
    <t>E4.2</t>
  </si>
  <si>
    <t>V1; Stand 23.05.2024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</si>
</sst>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0"/>
      <name val="Arial"/>
    </font>
    <font>
      <b/>
      <sz val="10"/>
      <name val="Arial"/>
      <family val="2"/>
    </font>
    <font>
      <sz val="10"/>
      <name val="Arial"/>
      <family val="2"/>
    </font>
    <font>
      <sz val="16"/>
      <name val="Arial"/>
      <family val="2"/>
    </font>
    <font>
      <b/>
      <sz val="20"/>
      <name val="Arial"/>
      <family val="2"/>
    </font>
    <font>
      <b/>
      <sz val="12"/>
      <name val="Arial"/>
      <family val="2"/>
    </font>
    <font>
      <sz val="8"/>
      <color rgb="FF000000"/>
      <name val="Tahoma"/>
      <family val="2"/>
    </font>
    <font>
      <b/>
      <u/>
      <sz val="10"/>
      <name val="Arial"/>
      <family val="2"/>
    </font>
    <font>
      <sz val="12"/>
      <name val="Arial"/>
      <family val="2"/>
    </font>
    <font>
      <b/>
      <u/>
      <sz val="12"/>
      <name val="Arial"/>
      <family val="2"/>
    </font>
    <font>
      <b/>
      <sz val="14"/>
      <name val="Arial"/>
      <family val="2"/>
    </font>
    <font>
      <b/>
      <sz val="12"/>
      <color rgb="FFFF0000"/>
      <name val="Arial"/>
      <family val="2"/>
    </font>
    <font>
      <i/>
      <sz val="10"/>
      <name val="Arial"/>
      <family val="2"/>
    </font>
    <font>
      <sz val="10"/>
      <name val="Arial"/>
      <family val="2"/>
    </font>
    <font>
      <b/>
      <sz val="11.5"/>
      <name val="Arial"/>
      <family val="2"/>
    </font>
    <font>
      <u/>
      <sz val="12"/>
      <name val="Arial"/>
      <family val="2"/>
    </font>
    <font>
      <sz val="11"/>
      <name val="Arial"/>
      <family val="2"/>
    </font>
    <font>
      <sz val="10"/>
      <name val="Calibri"/>
      <family val="2"/>
      <scheme val="minor"/>
    </font>
    <font>
      <b/>
      <sz val="10"/>
      <name val="Calibri"/>
      <family val="2"/>
      <scheme val="minor"/>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39997558519241921"/>
        <bgColor indexed="64"/>
      </patternFill>
    </fill>
  </fills>
  <borders count="16">
    <border>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right style="medium">
        <color theme="0"/>
      </right>
      <top style="medium">
        <color theme="0"/>
      </top>
      <bottom style="thick">
        <color theme="1" tint="0.499984740745262"/>
      </bottom>
      <diagonal/>
    </border>
    <border>
      <left style="medium">
        <color theme="0"/>
      </left>
      <right style="medium">
        <color theme="0"/>
      </right>
      <top style="medium">
        <color theme="0"/>
      </top>
      <bottom style="thick">
        <color theme="1" tint="0.499984740745262"/>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top style="thick">
        <color theme="0"/>
      </top>
      <bottom style="thick">
        <color theme="0"/>
      </bottom>
      <diagonal/>
    </border>
  </borders>
  <cellStyleXfs count="3">
    <xf numFmtId="0" fontId="0" fillId="0" borderId="0"/>
    <xf numFmtId="0" fontId="2" fillId="0" borderId="0"/>
    <xf numFmtId="9" fontId="13" fillId="0" borderId="0" applyFont="0" applyFill="0" applyBorder="0" applyAlignment="0" applyProtection="0"/>
  </cellStyleXfs>
  <cellXfs count="166">
    <xf numFmtId="0" fontId="0" fillId="0" borderId="0" xfId="0"/>
    <xf numFmtId="0" fontId="1" fillId="2" borderId="2" xfId="0" applyFont="1" applyFill="1" applyBorder="1" applyAlignment="1">
      <alignment horizontal="center"/>
    </xf>
    <xf numFmtId="0" fontId="0" fillId="5" borderId="2" xfId="0" applyFill="1" applyBorder="1" applyAlignment="1" applyProtection="1">
      <alignment horizontal="center"/>
      <protection locked="0"/>
    </xf>
    <xf numFmtId="0" fontId="2" fillId="5" borderId="2" xfId="0" applyFont="1" applyFill="1" applyBorder="1" applyAlignment="1" applyProtection="1">
      <alignment horizontal="center"/>
      <protection locked="0"/>
    </xf>
    <xf numFmtId="0" fontId="3" fillId="0" borderId="0" xfId="0" applyFont="1"/>
    <xf numFmtId="0" fontId="0" fillId="0" borderId="0" xfId="0" applyAlignment="1">
      <alignment horizontal="left"/>
    </xf>
    <xf numFmtId="0" fontId="0" fillId="0" borderId="0" xfId="0" applyAlignment="1">
      <alignment horizontal="center"/>
    </xf>
    <xf numFmtId="0" fontId="0" fillId="2" borderId="2" xfId="0" applyFill="1" applyBorder="1" applyAlignment="1">
      <alignment horizontal="center"/>
    </xf>
    <xf numFmtId="0" fontId="0" fillId="0" borderId="2" xfId="0" applyBorder="1" applyAlignment="1">
      <alignment horizontal="center"/>
    </xf>
    <xf numFmtId="0" fontId="0" fillId="4" borderId="2" xfId="0" applyFill="1" applyBorder="1" applyAlignment="1">
      <alignment horizontal="center"/>
    </xf>
    <xf numFmtId="164" fontId="0" fillId="4" borderId="2" xfId="0" applyNumberFormat="1" applyFill="1" applyBorder="1" applyAlignment="1">
      <alignment horizontal="center"/>
    </xf>
    <xf numFmtId="0" fontId="1" fillId="2" borderId="4" xfId="0" applyFont="1" applyFill="1" applyBorder="1" applyAlignment="1">
      <alignment horizontal="center"/>
    </xf>
    <xf numFmtId="0" fontId="2" fillId="0" borderId="0" xfId="0" applyFont="1"/>
    <xf numFmtId="0" fontId="4" fillId="0" borderId="0" xfId="0" applyFont="1"/>
    <xf numFmtId="16" fontId="1" fillId="6" borderId="2" xfId="0" applyNumberFormat="1" applyFont="1" applyFill="1" applyBorder="1"/>
    <xf numFmtId="0" fontId="0" fillId="6" borderId="2" xfId="0" applyFill="1" applyBorder="1" applyAlignment="1" applyProtection="1">
      <alignment horizontal="center"/>
      <protection locked="0"/>
    </xf>
    <xf numFmtId="0" fontId="2" fillId="6" borderId="2" xfId="0" applyFont="1" applyFill="1" applyBorder="1" applyAlignment="1" applyProtection="1">
      <alignment horizontal="center"/>
      <protection locked="0"/>
    </xf>
    <xf numFmtId="0" fontId="1" fillId="6" borderId="2" xfId="0" applyFont="1" applyFill="1" applyBorder="1"/>
    <xf numFmtId="0" fontId="1" fillId="6" borderId="3" xfId="0" applyFont="1" applyFill="1" applyBorder="1" applyAlignment="1">
      <alignment horizontal="center"/>
    </xf>
    <xf numFmtId="0" fontId="1" fillId="6" borderId="4" xfId="0" applyFont="1" applyFill="1" applyBorder="1" applyAlignment="1">
      <alignment horizontal="center"/>
    </xf>
    <xf numFmtId="0" fontId="0" fillId="6" borderId="0" xfId="0" applyFill="1"/>
    <xf numFmtId="0" fontId="0" fillId="0" borderId="0" xfId="0" applyAlignment="1">
      <alignment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wrapText="1"/>
    </xf>
    <xf numFmtId="0" fontId="0" fillId="0" borderId="1" xfId="0" applyBorder="1" applyAlignment="1">
      <alignment wrapText="1"/>
    </xf>
    <xf numFmtId="0" fontId="0" fillId="0" borderId="10" xfId="0" applyBorder="1" applyAlignment="1">
      <alignment wrapText="1"/>
    </xf>
    <xf numFmtId="0" fontId="8" fillId="0" borderId="0" xfId="0" applyFont="1" applyAlignment="1">
      <alignment horizontal="left" vertical="top" wrapText="1"/>
    </xf>
    <xf numFmtId="0" fontId="8" fillId="0" borderId="9" xfId="0" applyFont="1" applyBorder="1" applyAlignment="1">
      <alignment vertical="center" wrapText="1"/>
    </xf>
    <xf numFmtId="0" fontId="0" fillId="0" borderId="0" xfId="0" applyAlignment="1">
      <alignment vertical="top"/>
    </xf>
    <xf numFmtId="0" fontId="11" fillId="0" borderId="4" xfId="0" applyFont="1" applyBorder="1" applyAlignment="1">
      <alignment vertical="center"/>
    </xf>
    <xf numFmtId="0" fontId="11" fillId="0" borderId="5" xfId="0" applyFont="1" applyBorder="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2" fillId="0" borderId="0" xfId="0" applyFont="1" applyAlignment="1">
      <alignment horizontal="center" vertical="center" wrapText="1"/>
    </xf>
    <xf numFmtId="0" fontId="0" fillId="0" borderId="0" xfId="0" applyProtection="1">
      <protection locked="0"/>
    </xf>
    <xf numFmtId="0" fontId="5" fillId="5" borderId="2" xfId="0" applyFont="1" applyFill="1" applyBorder="1" applyAlignment="1">
      <alignment horizontal="center" vertical="center" wrapText="1"/>
    </xf>
    <xf numFmtId="0" fontId="8" fillId="7" borderId="2" xfId="0" applyFont="1" applyFill="1" applyBorder="1" applyAlignment="1">
      <alignment horizontal="center" vertical="top" wrapText="1"/>
    </xf>
    <xf numFmtId="0" fontId="8" fillId="7" borderId="2" xfId="0" applyFont="1" applyFill="1" applyBorder="1" applyAlignment="1">
      <alignment vertical="top" wrapText="1"/>
    </xf>
    <xf numFmtId="0" fontId="8" fillId="10" borderId="2" xfId="0" applyFont="1" applyFill="1" applyBorder="1" applyAlignment="1">
      <alignment horizontal="center" vertical="top" wrapText="1"/>
    </xf>
    <xf numFmtId="0" fontId="8" fillId="10" borderId="2" xfId="0" applyFont="1" applyFill="1" applyBorder="1" applyAlignment="1">
      <alignment vertical="top" wrapText="1"/>
    </xf>
    <xf numFmtId="0" fontId="8" fillId="11" borderId="2" xfId="0" applyFont="1" applyFill="1" applyBorder="1" applyAlignment="1">
      <alignment horizontal="center" vertical="top" wrapText="1"/>
    </xf>
    <xf numFmtId="0" fontId="8" fillId="11" borderId="2" xfId="0" applyFont="1" applyFill="1" applyBorder="1" applyAlignment="1">
      <alignment vertical="top" wrapText="1"/>
    </xf>
    <xf numFmtId="0" fontId="8" fillId="8" borderId="2" xfId="0" applyFont="1" applyFill="1" applyBorder="1" applyAlignment="1">
      <alignment horizontal="center" vertical="top" wrapText="1"/>
    </xf>
    <xf numFmtId="0" fontId="8" fillId="8" borderId="2" xfId="0" applyFont="1" applyFill="1" applyBorder="1" applyAlignment="1">
      <alignment vertical="top" wrapText="1"/>
    </xf>
    <xf numFmtId="0" fontId="8" fillId="9" borderId="2" xfId="0" applyFont="1" applyFill="1" applyBorder="1" applyAlignment="1">
      <alignment horizontal="center" vertical="top" wrapText="1"/>
    </xf>
    <xf numFmtId="0" fontId="8" fillId="9" borderId="2" xfId="0" applyFont="1" applyFill="1" applyBorder="1" applyAlignment="1">
      <alignment vertical="top" wrapText="1"/>
    </xf>
    <xf numFmtId="0" fontId="8" fillId="7" borderId="2" xfId="0" applyFont="1" applyFill="1" applyBorder="1" applyAlignment="1">
      <alignment horizontal="left" vertical="top" wrapText="1"/>
    </xf>
    <xf numFmtId="0" fontId="8" fillId="10" borderId="2" xfId="0" applyFont="1" applyFill="1" applyBorder="1" applyAlignment="1">
      <alignment horizontal="left" vertical="top" wrapText="1"/>
    </xf>
    <xf numFmtId="0" fontId="8" fillId="11" borderId="2" xfId="0" applyFont="1" applyFill="1" applyBorder="1" applyAlignment="1">
      <alignment horizontal="left" vertical="top" wrapText="1"/>
    </xf>
    <xf numFmtId="0" fontId="8" fillId="8" borderId="2" xfId="0" applyFont="1" applyFill="1" applyBorder="1" applyAlignment="1">
      <alignment horizontal="left" vertical="top" wrapText="1"/>
    </xf>
    <xf numFmtId="0" fontId="8" fillId="9" borderId="2" xfId="0" applyFont="1" applyFill="1" applyBorder="1" applyAlignment="1">
      <alignment horizontal="left" vertical="top" wrapText="1"/>
    </xf>
    <xf numFmtId="16" fontId="1" fillId="2" borderId="2" xfId="1" applyNumberFormat="1" applyFont="1" applyFill="1" applyBorder="1"/>
    <xf numFmtId="0" fontId="1" fillId="2" borderId="2" xfId="1" applyFont="1" applyFill="1" applyBorder="1"/>
    <xf numFmtId="0" fontId="1" fillId="2" borderId="3" xfId="1" applyFont="1" applyFill="1" applyBorder="1" applyAlignment="1">
      <alignment horizontal="center"/>
    </xf>
    <xf numFmtId="0" fontId="2" fillId="2" borderId="2" xfId="0" applyFont="1" applyFill="1" applyBorder="1" applyAlignment="1">
      <alignment horizontal="left"/>
    </xf>
    <xf numFmtId="0" fontId="2" fillId="2" borderId="5" xfId="0" applyFont="1" applyFill="1" applyBorder="1" applyAlignment="1">
      <alignment horizontal="center"/>
    </xf>
    <xf numFmtId="0" fontId="5" fillId="0" borderId="0" xfId="0" applyFont="1" applyAlignment="1">
      <alignment horizontal="left"/>
    </xf>
    <xf numFmtId="0" fontId="2" fillId="0" borderId="0" xfId="0" applyFont="1" applyAlignment="1">
      <alignment horizontal="left"/>
    </xf>
    <xf numFmtId="0" fontId="2" fillId="2" borderId="2" xfId="1" applyFill="1" applyBorder="1"/>
    <xf numFmtId="9" fontId="0" fillId="4" borderId="2" xfId="0" applyNumberFormat="1" applyFill="1" applyBorder="1" applyAlignment="1">
      <alignment horizontal="center"/>
    </xf>
    <xf numFmtId="0" fontId="2" fillId="3" borderId="12" xfId="1" applyFill="1" applyBorder="1"/>
    <xf numFmtId="0" fontId="0" fillId="5" borderId="12" xfId="0" applyFill="1" applyBorder="1" applyAlignment="1" applyProtection="1">
      <alignment horizontal="center"/>
      <protection locked="0"/>
    </xf>
    <xf numFmtId="0" fontId="0" fillId="4" borderId="12" xfId="0" applyFill="1" applyBorder="1" applyAlignment="1">
      <alignment horizontal="center"/>
    </xf>
    <xf numFmtId="9" fontId="0" fillId="4" borderId="12" xfId="0" applyNumberFormat="1" applyFill="1" applyBorder="1" applyAlignment="1">
      <alignment horizontal="center"/>
    </xf>
    <xf numFmtId="0" fontId="2" fillId="2" borderId="14" xfId="1" applyFill="1" applyBorder="1"/>
    <xf numFmtId="0" fontId="2" fillId="5" borderId="14" xfId="0" applyFont="1" applyFill="1" applyBorder="1" applyAlignment="1" applyProtection="1">
      <alignment horizontal="center"/>
      <protection locked="0"/>
    </xf>
    <xf numFmtId="0" fontId="0" fillId="5" borderId="14" xfId="0" applyFill="1" applyBorder="1" applyAlignment="1" applyProtection="1">
      <alignment horizontal="center"/>
      <protection locked="0"/>
    </xf>
    <xf numFmtId="0" fontId="0" fillId="4" borderId="14" xfId="0" applyFill="1" applyBorder="1" applyAlignment="1">
      <alignment horizontal="center"/>
    </xf>
    <xf numFmtId="9" fontId="0" fillId="4" borderId="14" xfId="0" applyNumberFormat="1" applyFill="1" applyBorder="1" applyAlignment="1">
      <alignment horizontal="center"/>
    </xf>
    <xf numFmtId="0" fontId="2" fillId="0" borderId="4" xfId="0" applyFont="1" applyBorder="1"/>
    <xf numFmtId="0" fontId="0" fillId="0" borderId="4" xfId="0" applyBorder="1"/>
    <xf numFmtId="0" fontId="1" fillId="0" borderId="4" xfId="0" applyFont="1" applyBorder="1" applyAlignment="1">
      <alignment horizontal="center"/>
    </xf>
    <xf numFmtId="9" fontId="1" fillId="0" borderId="4" xfId="0" applyNumberFormat="1" applyFont="1" applyBorder="1" applyAlignment="1">
      <alignment horizontal="center"/>
    </xf>
    <xf numFmtId="0" fontId="2" fillId="0" borderId="4" xfId="0" applyFont="1" applyBorder="1" applyAlignment="1">
      <alignment horizontal="center"/>
    </xf>
    <xf numFmtId="0" fontId="0" fillId="0" borderId="15" xfId="0" applyBorder="1"/>
    <xf numFmtId="0" fontId="2" fillId="0" borderId="6" xfId="0" applyFont="1" applyBorder="1"/>
    <xf numFmtId="0" fontId="1" fillId="0" borderId="9" xfId="0" applyFont="1" applyBorder="1" applyAlignment="1">
      <alignment horizontal="center"/>
    </xf>
    <xf numFmtId="9" fontId="1" fillId="0" borderId="9" xfId="0" applyNumberFormat="1" applyFont="1" applyBorder="1" applyAlignment="1">
      <alignment horizontal="center"/>
    </xf>
    <xf numFmtId="0" fontId="2" fillId="0" borderId="9" xfId="0" applyFont="1" applyBorder="1" applyAlignment="1">
      <alignment horizontal="center"/>
    </xf>
    <xf numFmtId="0" fontId="17" fillId="0" borderId="0" xfId="0" applyFont="1"/>
    <xf numFmtId="0" fontId="18" fillId="0" borderId="0" xfId="0" applyFont="1"/>
    <xf numFmtId="0" fontId="17" fillId="4" borderId="0" xfId="0" applyFont="1" applyFill="1"/>
    <xf numFmtId="0" fontId="17" fillId="13" borderId="0" xfId="0" applyFont="1" applyFill="1"/>
    <xf numFmtId="0" fontId="17" fillId="12" borderId="0" xfId="0" applyFont="1" applyFill="1"/>
    <xf numFmtId="0" fontId="12" fillId="0" borderId="0" xfId="0" applyFont="1" applyAlignment="1">
      <alignment horizontal="left" vertical="center" wrapText="1"/>
    </xf>
    <xf numFmtId="0" fontId="10" fillId="0" borderId="0" xfId="0" applyFont="1" applyAlignment="1">
      <alignment horizontal="left" vertical="top"/>
    </xf>
    <xf numFmtId="0" fontId="8" fillId="0" borderId="0" xfId="0" applyFont="1" applyAlignment="1">
      <alignment horizontal="left" vertical="top" wrapText="1"/>
    </xf>
    <xf numFmtId="0" fontId="4" fillId="0" borderId="0" xfId="0" applyFont="1" applyAlignment="1">
      <alignment horizontal="center" wrapText="1"/>
    </xf>
    <xf numFmtId="0" fontId="8" fillId="0" borderId="0" xfId="0" applyFont="1" applyAlignment="1">
      <alignment horizontal="left" vertical="center" wrapText="1"/>
    </xf>
    <xf numFmtId="0" fontId="10" fillId="0" borderId="0" xfId="0" applyFont="1" applyAlignment="1">
      <alignment horizontal="left" wrapText="1"/>
    </xf>
    <xf numFmtId="0" fontId="1" fillId="5" borderId="2" xfId="1" applyFont="1" applyFill="1" applyBorder="1" applyAlignment="1" applyProtection="1">
      <alignment horizontal="left"/>
      <protection locked="0"/>
    </xf>
    <xf numFmtId="0" fontId="2" fillId="5" borderId="2" xfId="1" applyFill="1" applyBorder="1" applyAlignment="1" applyProtection="1">
      <alignment vertical="center" wrapText="1"/>
      <protection locked="0"/>
    </xf>
    <xf numFmtId="0" fontId="2" fillId="0" borderId="2" xfId="1" applyBorder="1" applyAlignment="1" applyProtection="1">
      <alignment vertical="center" wrapText="1"/>
      <protection locked="0"/>
    </xf>
    <xf numFmtId="0" fontId="2" fillId="5" borderId="2" xfId="1" applyFill="1" applyBorder="1" applyAlignment="1" applyProtection="1">
      <alignment horizontal="left" vertical="top" wrapText="1"/>
      <protection locked="0"/>
    </xf>
    <xf numFmtId="0" fontId="2" fillId="2" borderId="2" xfId="1" applyFill="1" applyBorder="1" applyAlignment="1">
      <alignment horizontal="left" vertical="center" wrapText="1"/>
    </xf>
    <xf numFmtId="0" fontId="1" fillId="5" borderId="3" xfId="1" applyFont="1" applyFill="1" applyBorder="1" applyAlignment="1" applyProtection="1">
      <alignment horizontal="left"/>
      <protection locked="0"/>
    </xf>
    <xf numFmtId="0" fontId="1" fillId="5" borderId="5" xfId="1" applyFont="1" applyFill="1" applyBorder="1" applyAlignment="1" applyProtection="1">
      <alignment horizontal="left"/>
      <protection locked="0"/>
    </xf>
    <xf numFmtId="0" fontId="16" fillId="5" borderId="2" xfId="1" applyFont="1" applyFill="1" applyBorder="1" applyAlignment="1" applyProtection="1">
      <alignment horizontal="left" vertical="top" wrapText="1"/>
      <protection locked="0"/>
    </xf>
    <xf numFmtId="49" fontId="2" fillId="2" borderId="3" xfId="1" applyNumberFormat="1" applyFill="1" applyBorder="1" applyAlignment="1">
      <alignment horizontal="left" vertical="center" wrapText="1"/>
    </xf>
    <xf numFmtId="49" fontId="2" fillId="2" borderId="4" xfId="1" applyNumberFormat="1" applyFill="1" applyBorder="1" applyAlignment="1">
      <alignment horizontal="left" vertical="center" wrapText="1"/>
    </xf>
    <xf numFmtId="49" fontId="2" fillId="2" borderId="5" xfId="1" applyNumberFormat="1" applyFill="1" applyBorder="1" applyAlignment="1">
      <alignment horizontal="left" vertical="center" wrapText="1"/>
    </xf>
    <xf numFmtId="0" fontId="2" fillId="5" borderId="3" xfId="1" applyFill="1" applyBorder="1" applyAlignment="1" applyProtection="1">
      <alignment horizontal="center" vertical="center" wrapText="1"/>
      <protection locked="0"/>
    </xf>
    <xf numFmtId="0" fontId="2" fillId="5" borderId="5" xfId="1" applyFill="1" applyBorder="1" applyAlignment="1" applyProtection="1">
      <alignment horizontal="center" vertical="center" wrapText="1"/>
      <protection locked="0"/>
    </xf>
    <xf numFmtId="0" fontId="2" fillId="5" borderId="3" xfId="1" applyFill="1" applyBorder="1" applyAlignment="1" applyProtection="1">
      <alignment horizontal="left" vertical="top" wrapText="1"/>
      <protection locked="0"/>
    </xf>
    <xf numFmtId="0" fontId="2" fillId="5" borderId="4" xfId="1" applyFill="1" applyBorder="1" applyAlignment="1" applyProtection="1">
      <alignment horizontal="left" vertical="top" wrapText="1"/>
      <protection locked="0"/>
    </xf>
    <xf numFmtId="0" fontId="2" fillId="5" borderId="5" xfId="1" applyFill="1" applyBorder="1" applyAlignment="1" applyProtection="1">
      <alignment horizontal="left" vertical="top" wrapText="1"/>
      <protection locked="0"/>
    </xf>
    <xf numFmtId="0" fontId="10" fillId="3" borderId="0" xfId="0" applyFont="1" applyFill="1" applyAlignment="1">
      <alignment horizontal="left"/>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8" fillId="5" borderId="3" xfId="0" applyFont="1" applyFill="1" applyBorder="1" applyAlignment="1" applyProtection="1">
      <alignment vertical="center"/>
      <protection locked="0"/>
    </xf>
    <xf numFmtId="0" fontId="8" fillId="5" borderId="4" xfId="0" applyFont="1" applyFill="1" applyBorder="1" applyAlignment="1" applyProtection="1">
      <alignment vertical="center"/>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5" fillId="2" borderId="2" xfId="0" applyFont="1" applyFill="1" applyBorder="1" applyAlignment="1">
      <alignment horizontal="left" vertical="center"/>
    </xf>
    <xf numFmtId="14" fontId="8" fillId="5" borderId="2" xfId="0" applyNumberFormat="1"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5" fillId="3" borderId="2" xfId="0" applyFont="1" applyFill="1" applyBorder="1" applyAlignment="1">
      <alignment horizontal="left" vertical="center"/>
    </xf>
    <xf numFmtId="14" fontId="8" fillId="5" borderId="2" xfId="0" applyNumberFormat="1"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5" fillId="2" borderId="2" xfId="0" applyFont="1" applyFill="1" applyBorder="1" applyAlignment="1">
      <alignment horizontal="left" vertical="center" wrapText="1"/>
    </xf>
    <xf numFmtId="49" fontId="5" fillId="3" borderId="2" xfId="0" applyNumberFormat="1" applyFont="1" applyFill="1" applyBorder="1" applyAlignment="1">
      <alignment horizontal="left" vertical="center" wrapText="1"/>
    </xf>
    <xf numFmtId="0" fontId="2" fillId="5" borderId="2" xfId="1" applyFill="1" applyBorder="1" applyAlignment="1" applyProtection="1">
      <alignment horizontal="center" vertical="center" wrapText="1"/>
      <protection locked="0"/>
    </xf>
    <xf numFmtId="0" fontId="2" fillId="0" borderId="2" xfId="1" applyBorder="1" applyAlignment="1" applyProtection="1">
      <alignment horizontal="center" vertical="center" wrapText="1"/>
      <protection locked="0"/>
    </xf>
    <xf numFmtId="0" fontId="5" fillId="3" borderId="2" xfId="1" applyFont="1" applyFill="1" applyBorder="1" applyAlignment="1">
      <alignment horizontal="center" vertical="center" wrapText="1"/>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2" fillId="5" borderId="7" xfId="0" applyFont="1" applyFill="1" applyBorder="1" applyAlignment="1">
      <alignment horizontal="center" vertical="center" textRotation="90"/>
    </xf>
    <xf numFmtId="0" fontId="0" fillId="0" borderId="7" xfId="0" applyBorder="1" applyAlignment="1">
      <alignment horizontal="center" vertical="center" textRotation="90"/>
    </xf>
    <xf numFmtId="0" fontId="2" fillId="5" borderId="7" xfId="0" applyFont="1" applyFill="1" applyBorder="1" applyAlignment="1">
      <alignment vertical="center" textRotation="90"/>
    </xf>
    <xf numFmtId="0" fontId="2" fillId="3" borderId="0" xfId="0" applyFont="1" applyFill="1" applyAlignment="1">
      <alignment horizontal="left" vertical="top" wrapText="1"/>
    </xf>
    <xf numFmtId="49" fontId="14" fillId="2" borderId="3"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5" fillId="0" borderId="0" xfId="0" applyFont="1" applyAlignment="1">
      <alignment horizontal="left"/>
    </xf>
    <xf numFmtId="0" fontId="1" fillId="3" borderId="9" xfId="0" applyFont="1" applyFill="1" applyBorder="1" applyAlignment="1">
      <alignment horizontal="left" vertical="center" wrapText="1"/>
    </xf>
    <xf numFmtId="0" fontId="8" fillId="5" borderId="9" xfId="0" applyFont="1" applyFill="1" applyBorder="1" applyAlignment="1" applyProtection="1">
      <alignment horizontal="center" vertical="center"/>
      <protection locked="0"/>
    </xf>
    <xf numFmtId="0" fontId="8" fillId="3" borderId="10" xfId="0" applyFont="1" applyFill="1" applyBorder="1" applyAlignment="1">
      <alignment horizontal="center" vertical="center"/>
    </xf>
    <xf numFmtId="0" fontId="8" fillId="3" borderId="0" xfId="0" applyFont="1" applyFill="1" applyAlignment="1">
      <alignment horizontal="center" vertical="center"/>
    </xf>
    <xf numFmtId="0" fontId="1" fillId="3" borderId="0" xfId="0" applyFont="1" applyFill="1" applyAlignment="1">
      <alignment horizontal="left" vertical="center" wrapText="1"/>
    </xf>
    <xf numFmtId="0" fontId="8" fillId="5" borderId="0" xfId="0" applyFont="1" applyFill="1" applyAlignment="1" applyProtection="1">
      <alignment horizontal="center" vertical="center"/>
      <protection locked="0"/>
    </xf>
    <xf numFmtId="9" fontId="8" fillId="3" borderId="10" xfId="2" applyFont="1" applyFill="1" applyBorder="1" applyAlignment="1" applyProtection="1">
      <alignment horizontal="center" vertical="center"/>
    </xf>
    <xf numFmtId="9" fontId="8" fillId="3" borderId="0" xfId="2" applyFont="1" applyFill="1" applyBorder="1" applyAlignment="1" applyProtection="1">
      <alignment horizontal="center" vertical="center"/>
    </xf>
    <xf numFmtId="0" fontId="2" fillId="5" borderId="6" xfId="0" applyFont="1" applyFill="1" applyBorder="1" applyAlignment="1">
      <alignment horizontal="center" vertical="center" textRotation="90"/>
    </xf>
    <xf numFmtId="0" fontId="2" fillId="5" borderId="0" xfId="0" applyFont="1" applyFill="1" applyAlignment="1">
      <alignment horizontal="center" vertical="center" textRotation="90"/>
    </xf>
    <xf numFmtId="0" fontId="1" fillId="2" borderId="5" xfId="1" applyFont="1" applyFill="1" applyBorder="1" applyAlignment="1">
      <alignment horizontal="center" vertical="center" wrapText="1"/>
    </xf>
    <xf numFmtId="0" fontId="1" fillId="2" borderId="11"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8" fillId="3" borderId="9" xfId="0" applyFont="1" applyFill="1" applyBorder="1" applyAlignment="1">
      <alignment horizontal="left" vertical="top" wrapText="1"/>
    </xf>
    <xf numFmtId="0" fontId="1" fillId="2" borderId="2" xfId="1" applyFont="1" applyFill="1" applyBorder="1" applyAlignment="1">
      <alignment horizontal="left" vertical="center" wrapText="1"/>
    </xf>
    <xf numFmtId="0" fontId="1" fillId="2" borderId="12" xfId="1" applyFont="1" applyFill="1" applyBorder="1" applyAlignment="1">
      <alignment horizontal="left" vertical="center" wrapText="1"/>
    </xf>
    <xf numFmtId="0" fontId="1" fillId="2" borderId="14" xfId="1" applyFont="1" applyFill="1" applyBorder="1" applyAlignment="1">
      <alignment horizontal="left" vertical="center" wrapText="1"/>
    </xf>
    <xf numFmtId="0" fontId="8" fillId="3" borderId="4" xfId="0" applyFont="1" applyFill="1" applyBorder="1" applyAlignment="1">
      <alignment horizontal="center" vertical="top" wrapText="1"/>
    </xf>
    <xf numFmtId="0" fontId="1" fillId="2" borderId="4" xfId="1" applyFont="1" applyFill="1" applyBorder="1" applyAlignment="1">
      <alignment horizontal="left" vertical="center" wrapText="1"/>
    </xf>
    <xf numFmtId="0" fontId="1" fillId="2" borderId="5" xfId="1" applyFont="1" applyFill="1" applyBorder="1" applyAlignment="1">
      <alignment horizontal="left" vertical="center" wrapText="1"/>
    </xf>
    <xf numFmtId="0" fontId="1" fillId="2" borderId="8" xfId="1" applyFont="1" applyFill="1" applyBorder="1" applyAlignment="1">
      <alignment horizontal="left" vertical="center" wrapText="1"/>
    </xf>
    <xf numFmtId="0" fontId="1" fillId="2" borderId="13" xfId="1" applyFont="1" applyFill="1" applyBorder="1" applyAlignment="1">
      <alignment horizontal="left" vertical="center" wrapText="1"/>
    </xf>
    <xf numFmtId="0" fontId="1" fillId="2" borderId="3" xfId="1" applyFont="1" applyFill="1" applyBorder="1" applyAlignment="1">
      <alignment horizontal="left" vertical="center" wrapText="1"/>
    </xf>
    <xf numFmtId="0" fontId="10" fillId="0" borderId="9" xfId="0" applyFont="1" applyBorder="1" applyAlignment="1">
      <alignment horizontal="left"/>
    </xf>
    <xf numFmtId="0" fontId="10" fillId="0" borderId="0" xfId="0" applyFont="1" applyAlignment="1">
      <alignment horizontal="left"/>
    </xf>
    <xf numFmtId="0" fontId="2" fillId="6" borderId="7" xfId="0" applyFont="1" applyFill="1" applyBorder="1" applyAlignment="1">
      <alignment horizontal="center" vertical="center" textRotation="90"/>
    </xf>
    <xf numFmtId="0" fontId="0" fillId="6" borderId="7" xfId="0" applyFill="1" applyBorder="1" applyAlignment="1">
      <alignment horizontal="center" vertical="center" textRotation="90"/>
    </xf>
  </cellXfs>
  <cellStyles count="3">
    <cellStyle name="Prozent" xfId="2" builtinId="5"/>
    <cellStyle name="Standard" xfId="0" builtinId="0"/>
    <cellStyle name="Standard 2" xfId="1" xr:uid="{00000000-0005-0000-0000-000002000000}"/>
  </cellStyles>
  <dxfs count="0"/>
  <tableStyles count="0" defaultTableStyle="TableStyleMedium2" defaultPivotStyle="PivotStyleLight16"/>
  <colors>
    <mruColors>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37038585993810152"/>
          <c:y val="0.11773843272421285"/>
          <c:w val="0.59806370715055246"/>
          <c:h val="0.86837261974857261"/>
        </c:manualLayout>
      </c:layout>
      <c:barChart>
        <c:barDir val="bar"/>
        <c:grouping val="clustered"/>
        <c:varyColors val="0"/>
        <c:ser>
          <c:idx val="0"/>
          <c:order val="0"/>
          <c:tx>
            <c:v>Zielerreichungsgrade</c:v>
          </c:tx>
          <c:spPr>
            <a:solidFill>
              <a:schemeClr val="tx2">
                <a:lumMod val="60000"/>
                <a:lumOff val="40000"/>
              </a:schemeClr>
            </a:solidFill>
            <a:ln w="3175">
              <a:noFill/>
              <a:prstDash val="solid"/>
            </a:ln>
          </c:spPr>
          <c:invertIfNegative val="0"/>
          <c:dPt>
            <c:idx val="0"/>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22-FD81-4839-BE6E-208CB2A93169}"/>
              </c:ext>
            </c:extLst>
          </c:dPt>
          <c:dPt>
            <c:idx val="1"/>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23-FD81-4839-BE6E-208CB2A93169}"/>
              </c:ext>
            </c:extLst>
          </c:dPt>
          <c:dPt>
            <c:idx val="2"/>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3-33B1-4D83-AF2C-D486547A0E0C}"/>
              </c:ext>
            </c:extLst>
          </c:dPt>
          <c:dPt>
            <c:idx val="3"/>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0-33B1-4D83-AF2C-D486547A0E0C}"/>
              </c:ext>
            </c:extLst>
          </c:dPt>
          <c:dPt>
            <c:idx val="4"/>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1-33B1-4D83-AF2C-D486547A0E0C}"/>
              </c:ext>
            </c:extLst>
          </c:dPt>
          <c:dPt>
            <c:idx val="5"/>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2-33B1-4D83-AF2C-D486547A0E0C}"/>
              </c:ext>
            </c:extLst>
          </c:dPt>
          <c:dPt>
            <c:idx val="6"/>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24-FD81-4839-BE6E-208CB2A93169}"/>
              </c:ext>
            </c:extLst>
          </c:dPt>
          <c:dPt>
            <c:idx val="7"/>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25-FD81-4839-BE6E-208CB2A93169}"/>
              </c:ext>
            </c:extLst>
          </c:dPt>
          <c:dPt>
            <c:idx val="8"/>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26-FD81-4839-BE6E-208CB2A93169}"/>
              </c:ext>
            </c:extLst>
          </c:dPt>
          <c:dPt>
            <c:idx val="9"/>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1D-FD81-4839-BE6E-208CB2A93169}"/>
              </c:ext>
            </c:extLst>
          </c:dPt>
          <c:dPt>
            <c:idx val="10"/>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E-FD81-4839-BE6E-208CB2A93169}"/>
              </c:ext>
            </c:extLst>
          </c:dPt>
          <c:dPt>
            <c:idx val="11"/>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F-FD81-4839-BE6E-208CB2A93169}"/>
              </c:ext>
            </c:extLst>
          </c:dPt>
          <c:dPt>
            <c:idx val="12"/>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20-FD81-4839-BE6E-208CB2A93169}"/>
              </c:ext>
            </c:extLst>
          </c:dPt>
          <c:dPt>
            <c:idx val="13"/>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21-FD81-4839-BE6E-208CB2A93169}"/>
              </c:ext>
            </c:extLst>
          </c:dPt>
          <c:dPt>
            <c:idx val="14"/>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C-FD81-4839-BE6E-208CB2A93169}"/>
              </c:ext>
            </c:extLst>
          </c:dPt>
          <c:dPt>
            <c:idx val="15"/>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0B-33B1-4D83-AF2C-D486547A0E0C}"/>
              </c:ext>
            </c:extLst>
          </c:dPt>
          <c:dPt>
            <c:idx val="16"/>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0C-33B1-4D83-AF2C-D486547A0E0C}"/>
              </c:ext>
            </c:extLst>
          </c:dPt>
          <c:dPt>
            <c:idx val="17"/>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0D-33B1-4D83-AF2C-D486547A0E0C}"/>
              </c:ext>
            </c:extLst>
          </c:dPt>
          <c:dPt>
            <c:idx val="18"/>
            <c:invertIfNegative val="0"/>
            <c:bubble3D val="0"/>
            <c:extLst>
              <c:ext xmlns:c16="http://schemas.microsoft.com/office/drawing/2014/chart" uri="{C3380CC4-5D6E-409C-BE32-E72D297353CC}">
                <c16:uniqueId val="{00000004-33B1-4D83-AF2C-D486547A0E0C}"/>
              </c:ext>
            </c:extLst>
          </c:dPt>
          <c:dPt>
            <c:idx val="19"/>
            <c:invertIfNegative val="0"/>
            <c:bubble3D val="0"/>
            <c:extLst>
              <c:ext xmlns:c16="http://schemas.microsoft.com/office/drawing/2014/chart" uri="{C3380CC4-5D6E-409C-BE32-E72D297353CC}">
                <c16:uniqueId val="{00000005-33B1-4D83-AF2C-D486547A0E0C}"/>
              </c:ext>
            </c:extLst>
          </c:dPt>
          <c:dPt>
            <c:idx val="20"/>
            <c:invertIfNegative val="0"/>
            <c:bubble3D val="0"/>
            <c:extLst>
              <c:ext xmlns:c16="http://schemas.microsoft.com/office/drawing/2014/chart" uri="{C3380CC4-5D6E-409C-BE32-E72D297353CC}">
                <c16:uniqueId val="{00000006-33B1-4D83-AF2C-D486547A0E0C}"/>
              </c:ext>
            </c:extLst>
          </c:dPt>
          <c:dPt>
            <c:idx val="21"/>
            <c:invertIfNegative val="0"/>
            <c:bubble3D val="0"/>
            <c:extLst>
              <c:ext xmlns:c16="http://schemas.microsoft.com/office/drawing/2014/chart" uri="{C3380CC4-5D6E-409C-BE32-E72D297353CC}">
                <c16:uniqueId val="{00000007-33B1-4D83-AF2C-D486547A0E0C}"/>
              </c:ext>
            </c:extLst>
          </c:dPt>
          <c:dPt>
            <c:idx val="22"/>
            <c:invertIfNegative val="0"/>
            <c:bubble3D val="0"/>
            <c:extLst>
              <c:ext xmlns:c16="http://schemas.microsoft.com/office/drawing/2014/chart" uri="{C3380CC4-5D6E-409C-BE32-E72D297353CC}">
                <c16:uniqueId val="{00000008-33B1-4D83-AF2C-D486547A0E0C}"/>
              </c:ext>
            </c:extLst>
          </c:dPt>
          <c:dPt>
            <c:idx val="23"/>
            <c:invertIfNegative val="0"/>
            <c:bubble3D val="0"/>
            <c:extLst>
              <c:ext xmlns:c16="http://schemas.microsoft.com/office/drawing/2014/chart" uri="{C3380CC4-5D6E-409C-BE32-E72D297353CC}">
                <c16:uniqueId val="{00000009-33B1-4D83-AF2C-D486547A0E0C}"/>
              </c:ext>
            </c:extLst>
          </c:dPt>
          <c:dPt>
            <c:idx val="24"/>
            <c:invertIfNegative val="0"/>
            <c:bubble3D val="0"/>
            <c:extLst>
              <c:ext xmlns:c16="http://schemas.microsoft.com/office/drawing/2014/chart" uri="{C3380CC4-5D6E-409C-BE32-E72D297353CC}">
                <c16:uniqueId val="{0000000A-33B1-4D83-AF2C-D486547A0E0C}"/>
              </c:ext>
            </c:extLst>
          </c:dPt>
          <c:dLbls>
            <c:spPr>
              <a:noFill/>
              <a:ln w="25400">
                <a:noFill/>
              </a:ln>
            </c:spPr>
            <c:txPr>
              <a:bodyPr/>
              <a:lstStyle/>
              <a:p>
                <a:pPr>
                  <a:defRPr sz="800" b="0" i="0" u="none" strike="noStrike" baseline="0">
                    <a:solidFill>
                      <a:srgbClr val="000000"/>
                    </a:solidFill>
                    <a:latin typeface="+mn-lt"/>
                    <a:ea typeface="Arial"/>
                    <a:cs typeface="Arial"/>
                  </a:defRPr>
                </a:pPr>
                <a:endParaRPr lang="de-DE"/>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('3 Ergebnisprotokoll 1'!$AV$11:$AV$17,'3 Ergebnisprotokoll 1'!$AV$19:$AV$21,'3 Ergebnisprotokoll 1'!$AV$23:$AV$26)</c:f>
              <c:strCache>
                <c:ptCount val="14"/>
                <c:pt idx="0">
                  <c:v>E1.1 - Erste Einschätzung; n=0</c:v>
                </c:pt>
                <c:pt idx="1">
                  <c:v>E1.2 - Vertiefte Einschätzung; n=0</c:v>
                </c:pt>
                <c:pt idx="2">
                  <c:v>E1.3 - Vorliegen aktuelle Einschätzung; n=0</c:v>
                </c:pt>
                <c:pt idx="3">
                  <c:v>E2.1 - individuelle Maßnahmenplanung; n=0</c:v>
                </c:pt>
                <c:pt idx="4">
                  <c:v>E3.1 - Angebot Information, Schulung und Beratung; n=0</c:v>
                </c:pt>
                <c:pt idx="5">
                  <c:v>E4.1 - Durchführung der Maßnahmen; n=0</c:v>
                </c:pt>
                <c:pt idx="6">
                  <c:v>E5.1 - Evaluation der Maßnahmen; n=0</c:v>
                </c:pt>
                <c:pt idx="7">
                  <c:v>E1.4 - Hinzuziehen weiterer Expertise; n=0</c:v>
                </c:pt>
                <c:pt idx="8">
                  <c:v>E3.2 - Schulung und Beratung möglich?; n=0</c:v>
                </c:pt>
                <c:pt idx="9">
                  <c:v>E4.2 - Umsetzung d. Maßnahmen möglich?; n=0</c:v>
                </c:pt>
                <c:pt idx="10">
                  <c:v>E2.2 - Beteiligung Maßnahmenplanung; n=0</c:v>
                </c:pt>
                <c:pt idx="11">
                  <c:v>E3.3 - Angebot Information, Schulung und Beratung; n=0</c:v>
                </c:pt>
                <c:pt idx="12">
                  <c:v>E3.4 - Information hilfreich; n=0</c:v>
                </c:pt>
                <c:pt idx="13">
                  <c:v>E5.2 - Wirksamkeit der Maßnahmen; n=0</c:v>
                </c:pt>
              </c:strCache>
            </c:strRef>
          </c:cat>
          <c:val>
            <c:numRef>
              <c:f>('3 Ergebnisprotokoll 1'!$AU$11:$AU$17,'3 Ergebnisprotokoll 1'!$AU$19:$AU$21,'3 Ergebnisprotokoll 1'!$AU$23:$AU$26)</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E719-478E-B025-61E6763D8A7E}"/>
            </c:ext>
          </c:extLst>
        </c:ser>
        <c:dLbls>
          <c:showLegendKey val="0"/>
          <c:showVal val="1"/>
          <c:showCatName val="0"/>
          <c:showSerName val="0"/>
          <c:showPercent val="0"/>
          <c:showBubbleSize val="0"/>
        </c:dLbls>
        <c:gapWidth val="72"/>
        <c:axId val="101481088"/>
        <c:axId val="106677760"/>
      </c:barChart>
      <c:catAx>
        <c:axId val="101481088"/>
        <c:scaling>
          <c:orientation val="maxMin"/>
        </c:scaling>
        <c:delete val="0"/>
        <c:axPos val="l"/>
        <c:numFmt formatCode="General" sourceLinked="1"/>
        <c:majorTickMark val="out"/>
        <c:minorTickMark val="none"/>
        <c:tickLblPos val="nextTo"/>
        <c:spPr>
          <a:noFill/>
          <a:ln w="3175">
            <a:solidFill>
              <a:schemeClr val="bg1">
                <a:lumMod val="65000"/>
              </a:schemeClr>
            </a:solidFill>
            <a:prstDash val="solid"/>
          </a:ln>
        </c:spPr>
        <c:txPr>
          <a:bodyPr rot="0" vert="horz"/>
          <a:lstStyle/>
          <a:p>
            <a:pPr>
              <a:defRPr sz="900" b="0" i="0" u="none" strike="noStrike" baseline="0">
                <a:solidFill>
                  <a:schemeClr val="tx1">
                    <a:lumMod val="65000"/>
                    <a:lumOff val="35000"/>
                  </a:schemeClr>
                </a:solidFill>
                <a:latin typeface="+mn-lt"/>
                <a:ea typeface="Arial"/>
                <a:cs typeface="Arial"/>
              </a:defRPr>
            </a:pPr>
            <a:endParaRPr lang="de-DE"/>
          </a:p>
        </c:txPr>
        <c:crossAx val="106677760"/>
        <c:crosses val="autoZero"/>
        <c:auto val="1"/>
        <c:lblAlgn val="ctr"/>
        <c:lblOffset val="5"/>
        <c:tickLblSkip val="1"/>
        <c:tickMarkSkip val="1"/>
        <c:noMultiLvlLbl val="0"/>
      </c:catAx>
      <c:valAx>
        <c:axId val="106677760"/>
        <c:scaling>
          <c:orientation val="minMax"/>
          <c:max val="1"/>
        </c:scaling>
        <c:delete val="0"/>
        <c:axPos val="t"/>
        <c:majorGridlines>
          <c:spPr>
            <a:ln>
              <a:solidFill>
                <a:schemeClr val="bg1">
                  <a:lumMod val="75000"/>
                </a:schemeClr>
              </a:solidFill>
            </a:ln>
          </c:spPr>
        </c:majorGridlines>
        <c:numFmt formatCode="0%" sourceLinked="0"/>
        <c:majorTickMark val="out"/>
        <c:minorTickMark val="none"/>
        <c:tickLblPos val="nextTo"/>
        <c:spPr>
          <a:ln w="3175">
            <a:noFill/>
            <a:prstDash val="solid"/>
          </a:ln>
        </c:spPr>
        <c:txPr>
          <a:bodyPr rot="0" vert="horz"/>
          <a:lstStyle/>
          <a:p>
            <a:pPr>
              <a:defRPr sz="900" b="0" i="0" u="none" strike="noStrike" baseline="0">
                <a:solidFill>
                  <a:srgbClr val="000000"/>
                </a:solidFill>
                <a:latin typeface="+mn-lt"/>
                <a:ea typeface="Arial"/>
                <a:cs typeface="Arial"/>
              </a:defRPr>
            </a:pPr>
            <a:endParaRPr lang="de-DE"/>
          </a:p>
        </c:txPr>
        <c:crossAx val="101481088"/>
        <c:crosses val="autoZero"/>
        <c:crossBetween val="between"/>
      </c:valAx>
      <c:spPr>
        <a:noFill/>
        <a:ln w="6350">
          <a:noFill/>
          <a:prstDash val="solid"/>
        </a:ln>
      </c:spPr>
    </c:plotArea>
    <c:plotVisOnly val="1"/>
    <c:dispBlanksAs val="gap"/>
    <c:showDLblsOverMax val="0"/>
  </c:chart>
  <c:spPr>
    <a:solidFill>
      <a:srgbClr val="FFFFFF"/>
    </a:solidFill>
    <a:ln w="3175">
      <a:solidFill>
        <a:schemeClr val="bg1">
          <a:lumMod val="65000"/>
        </a:schemeClr>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de-DE" b="1"/>
              <a:t>Wissenstand</a:t>
            </a:r>
            <a:r>
              <a:rPr lang="de-DE" b="1" baseline="0"/>
              <a:t> und Fortbildungsbedarf</a:t>
            </a:r>
            <a:endParaRPr lang="de-DE"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634702109770662"/>
          <c:y val="8.1274633672333396E-2"/>
          <c:w val="0.85234248191989959"/>
          <c:h val="0.60002477126187981"/>
        </c:manualLayout>
      </c:layout>
      <c:barChart>
        <c:barDir val="col"/>
        <c:grouping val="clustered"/>
        <c:varyColors val="0"/>
        <c:ser>
          <c:idx val="0"/>
          <c:order val="0"/>
          <c:tx>
            <c:strRef>
              <c:f>'4 Ergebnisprotokoll 2'!$C$13</c:f>
              <c:strCache>
                <c:ptCount val="1"/>
                <c:pt idx="0">
                  <c:v>sehr gut</c:v>
                </c:pt>
              </c:strCache>
            </c:strRef>
          </c:tx>
          <c:spPr>
            <a:solidFill>
              <a:schemeClr val="accent1"/>
            </a:solidFill>
            <a:ln>
              <a:noFill/>
            </a:ln>
            <a:effectLst/>
          </c:spPr>
          <c:invertIfNegative val="0"/>
          <c:dLbls>
            <c:dLbl>
              <c:idx val="0"/>
              <c:tx>
                <c:rich>
                  <a:bodyPr/>
                  <a:lstStyle/>
                  <a:p>
                    <a:fld id="{81604BD8-58EC-6E42-989D-271632BC1606}"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CCB-412F-83E1-2AFDC17D8F12}"/>
                </c:ext>
              </c:extLst>
            </c:dLbl>
            <c:dLbl>
              <c:idx val="1"/>
              <c:tx>
                <c:rich>
                  <a:bodyPr/>
                  <a:lstStyle/>
                  <a:p>
                    <a:fld id="{E3FA465A-D1BD-0749-B4FE-B88800787B7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CCB-412F-83E1-2AFDC17D8F12}"/>
                </c:ext>
              </c:extLst>
            </c:dLbl>
            <c:dLbl>
              <c:idx val="2"/>
              <c:tx>
                <c:rich>
                  <a:bodyPr/>
                  <a:lstStyle/>
                  <a:p>
                    <a:fld id="{515B6F3B-4F03-2A41-97EE-4443154561F9}"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CCB-412F-83E1-2AFDC17D8F12}"/>
                </c:ext>
              </c:extLst>
            </c:dLbl>
            <c:dLbl>
              <c:idx val="3"/>
              <c:tx>
                <c:rich>
                  <a:bodyPr/>
                  <a:lstStyle/>
                  <a:p>
                    <a:fld id="{7247B210-3A4B-1C47-947C-0128494CADE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CCB-412F-83E1-2AFDC17D8F12}"/>
                </c:ext>
              </c:extLst>
            </c:dLbl>
            <c:dLbl>
              <c:idx val="4"/>
              <c:tx>
                <c:rich>
                  <a:bodyPr/>
                  <a:lstStyle/>
                  <a:p>
                    <a:fld id="{CE0AB689-8B90-E14F-ABF7-530938183A85}"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 Einschätzung hautbezogener Risiken und Probleme</c:v>
                </c:pt>
                <c:pt idx="1">
                  <c:v>S2a Planung und Koordination Maßnahmen</c:v>
                </c:pt>
                <c:pt idx="2">
                  <c:v>S3 Information, Schulung und Beratung</c:v>
                </c:pt>
                <c:pt idx="3">
                  <c:v>S4a Maßnahmen zur Erhaltung u. Förderung der Hautintegrität</c:v>
                </c:pt>
                <c:pt idx="4">
                  <c:v>S5 Beurteilung der Wirksamkeit der pflegerischen Maßnahmen</c:v>
                </c:pt>
              </c:strCache>
            </c:strRef>
          </c:cat>
          <c:val>
            <c:numRef>
              <c:f>('4 Ergebnisprotokoll 2'!$AV$13,'4 Ergebnisprotokoll 2'!$AV$18,'4 Ergebnisprotokoll 2'!$AV$23,'4 Ergebnisprotokoll 2'!$AV$28,'4 Ergebnisprotokoll 2'!$AV$33)</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2'!$AT$13,'4 Ergebnisprotokoll 2'!$AT$18,'4 Ergebnisprotokoll 2'!$AT$23,'4 Ergebnisprotokoll 2'!$AT$28,'4 Ergebnisprotokoll 2'!$AT$33)</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1-6CCB-412F-83E1-2AFDC17D8F12}"/>
            </c:ext>
          </c:extLst>
        </c:ser>
        <c:ser>
          <c:idx val="1"/>
          <c:order val="1"/>
          <c:tx>
            <c:strRef>
              <c:f>'4 Ergebnisprotokoll 2'!$C$14</c:f>
              <c:strCache>
                <c:ptCount val="1"/>
                <c:pt idx="0">
                  <c:v>gut</c:v>
                </c:pt>
              </c:strCache>
            </c:strRef>
          </c:tx>
          <c:spPr>
            <a:solidFill>
              <a:schemeClr val="accent2"/>
            </a:solidFill>
            <a:ln>
              <a:noFill/>
            </a:ln>
            <a:effectLst/>
          </c:spPr>
          <c:invertIfNegative val="0"/>
          <c:dLbls>
            <c:dLbl>
              <c:idx val="0"/>
              <c:tx>
                <c:rich>
                  <a:bodyPr/>
                  <a:lstStyle/>
                  <a:p>
                    <a:fld id="{52C6A6CA-AD56-5748-8CD9-EA100D7DFCD2}"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CCB-412F-83E1-2AFDC17D8F12}"/>
                </c:ext>
              </c:extLst>
            </c:dLbl>
            <c:dLbl>
              <c:idx val="1"/>
              <c:tx>
                <c:rich>
                  <a:bodyPr/>
                  <a:lstStyle/>
                  <a:p>
                    <a:fld id="{D403EDE2-3D1D-284B-8DF6-A2C811FEE067}"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CCB-412F-83E1-2AFDC17D8F12}"/>
                </c:ext>
              </c:extLst>
            </c:dLbl>
            <c:dLbl>
              <c:idx val="2"/>
              <c:tx>
                <c:rich>
                  <a:bodyPr/>
                  <a:lstStyle/>
                  <a:p>
                    <a:fld id="{ED784B31-0CB1-0040-B9A1-BEE0E76F6CBE}"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CCB-412F-83E1-2AFDC17D8F12}"/>
                </c:ext>
              </c:extLst>
            </c:dLbl>
            <c:dLbl>
              <c:idx val="3"/>
              <c:tx>
                <c:rich>
                  <a:bodyPr/>
                  <a:lstStyle/>
                  <a:p>
                    <a:fld id="{E2C487C4-AB57-A841-A1FF-04877442010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CCB-412F-83E1-2AFDC17D8F12}"/>
                </c:ext>
              </c:extLst>
            </c:dLbl>
            <c:dLbl>
              <c:idx val="4"/>
              <c:tx>
                <c:rich>
                  <a:bodyPr/>
                  <a:lstStyle/>
                  <a:p>
                    <a:fld id="{7D31EA92-E1BF-F448-98BB-8AC94B0626F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 Einschätzung hautbezogener Risiken und Probleme</c:v>
                </c:pt>
                <c:pt idx="1">
                  <c:v>S2a Planung und Koordination Maßnahmen</c:v>
                </c:pt>
                <c:pt idx="2">
                  <c:v>S3 Information, Schulung und Beratung</c:v>
                </c:pt>
                <c:pt idx="3">
                  <c:v>S4a Maßnahmen zur Erhaltung u. Förderung der Hautintegrität</c:v>
                </c:pt>
                <c:pt idx="4">
                  <c:v>S5 Beurteilung der Wirksamkeit der pflegerischen Maßnahmen</c:v>
                </c:pt>
              </c:strCache>
            </c:strRef>
          </c:cat>
          <c:val>
            <c:numRef>
              <c:f>('4 Ergebnisprotokoll 2'!$AV$14,'4 Ergebnisprotokoll 2'!$AV$19,'4 Ergebnisprotokoll 2'!$AV$24,'4 Ergebnisprotokoll 2'!$AV$29,'4 Ergebnisprotokoll 2'!$AV$34)</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2'!$AT$14,'4 Ergebnisprotokoll 2'!$AT$19,'4 Ergebnisprotokoll 2'!$AT$24,'4 Ergebnisprotokoll 2'!$AT$29,'4 Ergebnisprotokoll 2'!$AT$34)</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2-6CCB-412F-83E1-2AFDC17D8F12}"/>
            </c:ext>
          </c:extLst>
        </c:ser>
        <c:ser>
          <c:idx val="2"/>
          <c:order val="2"/>
          <c:tx>
            <c:strRef>
              <c:f>'4 Ergebnisprotokoll 2'!$C$15</c:f>
              <c:strCache>
                <c:ptCount val="1"/>
                <c:pt idx="0">
                  <c:v>befriedigend</c:v>
                </c:pt>
              </c:strCache>
            </c:strRef>
          </c:tx>
          <c:spPr>
            <a:solidFill>
              <a:schemeClr val="accent3"/>
            </a:solidFill>
            <a:ln>
              <a:noFill/>
            </a:ln>
            <a:effectLst/>
          </c:spPr>
          <c:invertIfNegative val="0"/>
          <c:dLbls>
            <c:dLbl>
              <c:idx val="0"/>
              <c:tx>
                <c:rich>
                  <a:bodyPr/>
                  <a:lstStyle/>
                  <a:p>
                    <a:fld id="{7A59269E-E96A-894A-9E75-52428D6E0382}"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CCB-412F-83E1-2AFDC17D8F12}"/>
                </c:ext>
              </c:extLst>
            </c:dLbl>
            <c:dLbl>
              <c:idx val="1"/>
              <c:tx>
                <c:rich>
                  <a:bodyPr/>
                  <a:lstStyle/>
                  <a:p>
                    <a:fld id="{FD0B9F26-F974-D647-9F58-ECC3455AC685}"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CCB-412F-83E1-2AFDC17D8F12}"/>
                </c:ext>
              </c:extLst>
            </c:dLbl>
            <c:dLbl>
              <c:idx val="2"/>
              <c:tx>
                <c:rich>
                  <a:bodyPr/>
                  <a:lstStyle/>
                  <a:p>
                    <a:fld id="{BDB5C965-2D9A-4A49-BA7B-E1CD7660B8B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CCB-412F-83E1-2AFDC17D8F12}"/>
                </c:ext>
              </c:extLst>
            </c:dLbl>
            <c:dLbl>
              <c:idx val="3"/>
              <c:tx>
                <c:rich>
                  <a:bodyPr/>
                  <a:lstStyle/>
                  <a:p>
                    <a:fld id="{ECD8F599-541D-1749-B569-F3D325B1E0B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CCB-412F-83E1-2AFDC17D8F12}"/>
                </c:ext>
              </c:extLst>
            </c:dLbl>
            <c:dLbl>
              <c:idx val="4"/>
              <c:tx>
                <c:rich>
                  <a:bodyPr/>
                  <a:lstStyle/>
                  <a:p>
                    <a:fld id="{C5DEFC0A-B920-CD47-814C-FA39FB364FAA}"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Ergebnisprotokoll 2'!$AW$40:$AX$40,'4 Ergebnisprotokoll 2'!$AW$41:$AX$41,'4 Ergebnisprotokoll 2'!$AW$42:$AX$42,'4 Ergebnisprotokoll 2'!$AW$43:$AX$43,'4 Ergebnisprotokoll 2'!$AW$44:$AX$44)</c:f>
              <c:strCache>
                <c:ptCount val="5"/>
                <c:pt idx="0">
                  <c:v>S1 Einschätzung hautbezogener Risiken und Probleme</c:v>
                </c:pt>
                <c:pt idx="1">
                  <c:v>S2a Planung und Koordination Maßnahmen</c:v>
                </c:pt>
                <c:pt idx="2">
                  <c:v>S3 Information, Schulung und Beratung</c:v>
                </c:pt>
                <c:pt idx="3">
                  <c:v>S4a Maßnahmen zur Erhaltung u. Förderung der Hautintegrität</c:v>
                </c:pt>
                <c:pt idx="4">
                  <c:v>S5 Beurteilung der Wirksamkeit der pflegerischen Maßnahmen</c:v>
                </c:pt>
              </c:strCache>
            </c:strRef>
          </c:cat>
          <c:val>
            <c:numRef>
              <c:f>('4 Ergebnisprotokoll 2'!$AV$15,'4 Ergebnisprotokoll 2'!$AV$20,'4 Ergebnisprotokoll 2'!$AV$25,'4 Ergebnisprotokoll 2'!$AV$30,'4 Ergebnisprotokoll 2'!$AV$35)</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2'!$AT$15,'4 Ergebnisprotokoll 2'!$AT$20,'4 Ergebnisprotokoll 2'!$AT$25,'4 Ergebnisprotokoll 2'!$AT$30,'4 Ergebnisprotokoll 2'!$AT$35)</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3-6CCB-412F-83E1-2AFDC17D8F12}"/>
            </c:ext>
          </c:extLst>
        </c:ser>
        <c:ser>
          <c:idx val="3"/>
          <c:order val="3"/>
          <c:tx>
            <c:strRef>
              <c:f>'4 Ergebnisprotokoll 2'!$C$16</c:f>
              <c:strCache>
                <c:ptCount val="1"/>
                <c:pt idx="0">
                  <c:v>ausreichend</c:v>
                </c:pt>
              </c:strCache>
            </c:strRef>
          </c:tx>
          <c:spPr>
            <a:solidFill>
              <a:schemeClr val="accent4"/>
            </a:solidFill>
            <a:ln>
              <a:noFill/>
            </a:ln>
            <a:effectLst/>
          </c:spPr>
          <c:invertIfNegative val="0"/>
          <c:dLbls>
            <c:dLbl>
              <c:idx val="0"/>
              <c:tx>
                <c:rich>
                  <a:bodyPr/>
                  <a:lstStyle/>
                  <a:p>
                    <a:fld id="{6EFDA6CC-C40D-B541-BCFF-B3807FA449A8}"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6CCB-412F-83E1-2AFDC17D8F12}"/>
                </c:ext>
              </c:extLst>
            </c:dLbl>
            <c:dLbl>
              <c:idx val="1"/>
              <c:tx>
                <c:rich>
                  <a:bodyPr/>
                  <a:lstStyle/>
                  <a:p>
                    <a:fld id="{FD0DFBE5-3C09-DC4A-9C05-E757D63C9BA7}"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CCB-412F-83E1-2AFDC17D8F12}"/>
                </c:ext>
              </c:extLst>
            </c:dLbl>
            <c:dLbl>
              <c:idx val="2"/>
              <c:tx>
                <c:rich>
                  <a:bodyPr/>
                  <a:lstStyle/>
                  <a:p>
                    <a:fld id="{47D687C6-B7B9-C84C-A05C-035F55E1D079}"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CCB-412F-83E1-2AFDC17D8F12}"/>
                </c:ext>
              </c:extLst>
            </c:dLbl>
            <c:dLbl>
              <c:idx val="3"/>
              <c:tx>
                <c:rich>
                  <a:bodyPr/>
                  <a:lstStyle/>
                  <a:p>
                    <a:fld id="{6B091843-6A25-6845-8959-00B970561D69}"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CCB-412F-83E1-2AFDC17D8F12}"/>
                </c:ext>
              </c:extLst>
            </c:dLbl>
            <c:dLbl>
              <c:idx val="4"/>
              <c:tx>
                <c:rich>
                  <a:bodyPr/>
                  <a:lstStyle/>
                  <a:p>
                    <a:fld id="{6A9AA49F-C406-594E-B745-556FAAE1176C}"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 Einschätzung hautbezogener Risiken und Probleme</c:v>
                </c:pt>
                <c:pt idx="1">
                  <c:v>S2a Planung und Koordination Maßnahmen</c:v>
                </c:pt>
                <c:pt idx="2">
                  <c:v>S3 Information, Schulung und Beratung</c:v>
                </c:pt>
                <c:pt idx="3">
                  <c:v>S4a Maßnahmen zur Erhaltung u. Förderung der Hautintegrität</c:v>
                </c:pt>
                <c:pt idx="4">
                  <c:v>S5 Beurteilung der Wirksamkeit der pflegerischen Maßnahmen</c:v>
                </c:pt>
              </c:strCache>
            </c:strRef>
          </c:cat>
          <c:val>
            <c:numRef>
              <c:f>('4 Ergebnisprotokoll 2'!$AV$16,'4 Ergebnisprotokoll 2'!$AV$21,'4 Ergebnisprotokoll 2'!$AV$26,'4 Ergebnisprotokoll 2'!$AV$31,'4 Ergebnisprotokoll 2'!$AV$36)</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2'!$AT$16,'4 Ergebnisprotokoll 2'!$AT$21,'4 Ergebnisprotokoll 2'!$AT$26,'4 Ergebnisprotokoll 2'!$AT$31,'4 Ergebnisprotokoll 2'!$AT$36)</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4-6CCB-412F-83E1-2AFDC17D8F12}"/>
            </c:ext>
          </c:extLst>
        </c:ser>
        <c:ser>
          <c:idx val="4"/>
          <c:order val="4"/>
          <c:tx>
            <c:strRef>
              <c:f>'4 Ergebnisprotokoll 2'!$C$17</c:f>
              <c:strCache>
                <c:ptCount val="1"/>
                <c:pt idx="0">
                  <c:v>mangelhaft</c:v>
                </c:pt>
              </c:strCache>
            </c:strRef>
          </c:tx>
          <c:spPr>
            <a:solidFill>
              <a:schemeClr val="accent5"/>
            </a:solidFill>
            <a:ln>
              <a:noFill/>
            </a:ln>
            <a:effectLst/>
          </c:spPr>
          <c:invertIfNegative val="0"/>
          <c:dLbls>
            <c:dLbl>
              <c:idx val="0"/>
              <c:tx>
                <c:rich>
                  <a:bodyPr/>
                  <a:lstStyle/>
                  <a:p>
                    <a:fld id="{8A7306A3-403E-5D46-981A-307331EC43DD}"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6CCB-412F-83E1-2AFDC17D8F12}"/>
                </c:ext>
              </c:extLst>
            </c:dLbl>
            <c:dLbl>
              <c:idx val="1"/>
              <c:tx>
                <c:rich>
                  <a:bodyPr/>
                  <a:lstStyle/>
                  <a:p>
                    <a:fld id="{544CA79F-D516-7843-BEB1-B669930AD84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CCB-412F-83E1-2AFDC17D8F12}"/>
                </c:ext>
              </c:extLst>
            </c:dLbl>
            <c:dLbl>
              <c:idx val="2"/>
              <c:tx>
                <c:rich>
                  <a:bodyPr/>
                  <a:lstStyle/>
                  <a:p>
                    <a:fld id="{94BA1A55-6949-3148-91BB-83C30466031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CCB-412F-83E1-2AFDC17D8F12}"/>
                </c:ext>
              </c:extLst>
            </c:dLbl>
            <c:dLbl>
              <c:idx val="3"/>
              <c:tx>
                <c:rich>
                  <a:bodyPr/>
                  <a:lstStyle/>
                  <a:p>
                    <a:fld id="{0BEDD366-72C1-454E-8103-076C73722FA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CCB-412F-83E1-2AFDC17D8F12}"/>
                </c:ext>
              </c:extLst>
            </c:dLbl>
            <c:dLbl>
              <c:idx val="4"/>
              <c:tx>
                <c:rich>
                  <a:bodyPr/>
                  <a:lstStyle/>
                  <a:p>
                    <a:fld id="{E37D8464-1055-8040-B5FD-216489F4557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 Einschätzung hautbezogener Risiken und Probleme</c:v>
                </c:pt>
                <c:pt idx="1">
                  <c:v>S2a Planung und Koordination Maßnahmen</c:v>
                </c:pt>
                <c:pt idx="2">
                  <c:v>S3 Information, Schulung und Beratung</c:v>
                </c:pt>
                <c:pt idx="3">
                  <c:v>S4a Maßnahmen zur Erhaltung u. Förderung der Hautintegrität</c:v>
                </c:pt>
                <c:pt idx="4">
                  <c:v>S5 Beurteilung der Wirksamkeit der pflegerischen Maßnahmen</c:v>
                </c:pt>
              </c:strCache>
            </c:strRef>
          </c:cat>
          <c:val>
            <c:numRef>
              <c:f>('4 Ergebnisprotokoll 2'!$AV$17,'4 Ergebnisprotokoll 2'!$AV$22,'4 Ergebnisprotokoll 2'!$AV$27,'4 Ergebnisprotokoll 2'!$AV$32,'4 Ergebnisprotokoll 2'!$AV$37)</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2'!$AT$17,'4 Ergebnisprotokoll 2'!$AT$22,'4 Ergebnisprotokoll 2'!$AT$27,'4 Ergebnisprotokoll 2'!$AT$32,'4 Ergebnisprotokoll 2'!$AT$37)</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5-6CCB-412F-83E1-2AFDC17D8F12}"/>
            </c:ext>
          </c:extLst>
        </c:ser>
        <c:ser>
          <c:idx val="5"/>
          <c:order val="5"/>
          <c:tx>
            <c:strRef>
              <c:f>'4 Ergebnisprotokoll 2'!$A$40:$A$44</c:f>
              <c:strCache>
                <c:ptCount val="5"/>
                <c:pt idx="0">
                  <c:v>Fortbildungsbedarf</c:v>
                </c:pt>
              </c:strCache>
            </c:strRef>
          </c:tx>
          <c:spPr>
            <a:solidFill>
              <a:schemeClr val="accent6"/>
            </a:solidFill>
            <a:ln>
              <a:noFill/>
            </a:ln>
            <a:effectLst/>
          </c:spPr>
          <c:invertIfNegative val="0"/>
          <c:dLbls>
            <c:dLbl>
              <c:idx val="0"/>
              <c:tx>
                <c:rich>
                  <a:bodyPr/>
                  <a:lstStyle/>
                  <a:p>
                    <a:fld id="{B52DE513-7D53-E145-BDC0-332E2284E583}"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6CCB-412F-83E1-2AFDC17D8F12}"/>
                </c:ext>
              </c:extLst>
            </c:dLbl>
            <c:dLbl>
              <c:idx val="1"/>
              <c:tx>
                <c:rich>
                  <a:bodyPr/>
                  <a:lstStyle/>
                  <a:p>
                    <a:fld id="{0C418570-F41D-FD40-B001-35BD9D06A845}"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CCB-412F-83E1-2AFDC17D8F12}"/>
                </c:ext>
              </c:extLst>
            </c:dLbl>
            <c:dLbl>
              <c:idx val="2"/>
              <c:tx>
                <c:rich>
                  <a:bodyPr/>
                  <a:lstStyle/>
                  <a:p>
                    <a:fld id="{51F2E058-CA9D-9845-8E31-E1C6428CD33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CCB-412F-83E1-2AFDC17D8F12}"/>
                </c:ext>
              </c:extLst>
            </c:dLbl>
            <c:dLbl>
              <c:idx val="3"/>
              <c:tx>
                <c:rich>
                  <a:bodyPr/>
                  <a:lstStyle/>
                  <a:p>
                    <a:fld id="{0E97D2EE-C9EB-414E-ADEE-C78BF9F8EBCB}"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CCB-412F-83E1-2AFDC17D8F12}"/>
                </c:ext>
              </c:extLst>
            </c:dLbl>
            <c:dLbl>
              <c:idx val="4"/>
              <c:tx>
                <c:rich>
                  <a:bodyPr/>
                  <a:lstStyle/>
                  <a:p>
                    <a:fld id="{9B73E14A-BE3E-3845-840F-DB93A309F0C2}"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 Einschätzung hautbezogener Risiken und Probleme</c:v>
                </c:pt>
                <c:pt idx="1">
                  <c:v>S2a Planung und Koordination Maßnahmen</c:v>
                </c:pt>
                <c:pt idx="2">
                  <c:v>S3 Information, Schulung und Beratung</c:v>
                </c:pt>
                <c:pt idx="3">
                  <c:v>S4a Maßnahmen zur Erhaltung u. Förderung der Hautintegrität</c:v>
                </c:pt>
                <c:pt idx="4">
                  <c:v>S5 Beurteilung der Wirksamkeit der pflegerischen Maßnahmen</c:v>
                </c:pt>
              </c:strCache>
            </c:strRef>
          </c:cat>
          <c:val>
            <c:numRef>
              <c:f>('4 Ergebnisprotokoll 2'!$AV$40,'4 Ergebnisprotokoll 2'!$AV$41,'4 Ergebnisprotokoll 2'!$AV$42,'4 Ergebnisprotokoll 2'!$AV$43,'4 Ergebnisprotokoll 2'!$AV$44)</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2'!$AT$40,'4 Ergebnisprotokoll 2'!$AT$41,'4 Ergebnisprotokoll 2'!$AT$42,'4 Ergebnisprotokoll 2'!$AT$43,'4 Ergebnisprotokoll 2'!$AT$44)</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6-6CCB-412F-83E1-2AFDC17D8F12}"/>
            </c:ext>
          </c:extLst>
        </c:ser>
        <c:dLbls>
          <c:dLblPos val="outEnd"/>
          <c:showLegendKey val="0"/>
          <c:showVal val="1"/>
          <c:showCatName val="0"/>
          <c:showSerName val="0"/>
          <c:showPercent val="0"/>
          <c:showBubbleSize val="0"/>
        </c:dLbls>
        <c:gapWidth val="219"/>
        <c:axId val="502357944"/>
        <c:axId val="502354992"/>
      </c:barChart>
      <c:catAx>
        <c:axId val="502357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2354992"/>
        <c:crosses val="autoZero"/>
        <c:auto val="1"/>
        <c:lblAlgn val="ctr"/>
        <c:lblOffset val="100"/>
        <c:noMultiLvlLbl val="0"/>
      </c:catAx>
      <c:valAx>
        <c:axId val="5023549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23579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de-DE"/>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5" Type="http://schemas.openxmlformats.org/officeDocument/2006/relationships/image" Target="../media/image15.emf"/><Relationship Id="rId4" Type="http://schemas.openxmlformats.org/officeDocument/2006/relationships/image" Target="../media/image1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222307</xdr:colOff>
          <xdr:row>18</xdr:row>
          <xdr:rowOff>61206</xdr:rowOff>
        </xdr:from>
        <xdr:to>
          <xdr:col>14</xdr:col>
          <xdr:colOff>156960</xdr:colOff>
          <xdr:row>22</xdr:row>
          <xdr:rowOff>500511</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5086407" y="4391906"/>
              <a:ext cx="1852353" cy="2915805"/>
              <a:chOff x="5082505" y="4400373"/>
              <a:chExt cx="1855922" cy="2914183"/>
            </a:xfrm>
          </xdr:grpSpPr>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6110980" y="5634189"/>
                <a:ext cx="825480" cy="50414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5083624" y="5611383"/>
                <a:ext cx="603294" cy="50414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5082505" y="5036307"/>
                <a:ext cx="547634" cy="50414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6096914" y="5053571"/>
                <a:ext cx="825480" cy="50414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6103586" y="4400373"/>
                <a:ext cx="825480" cy="50414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5085613" y="4418523"/>
                <a:ext cx="558719" cy="50414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5088792" y="6203461"/>
                <a:ext cx="596575" cy="508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5086512" y="6798083"/>
                <a:ext cx="596249" cy="5083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6112927" y="6249052"/>
                <a:ext cx="825500" cy="5083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6092418" y="6802974"/>
                <a:ext cx="814753" cy="51158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grp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34781</xdr:colOff>
      <xdr:row>27</xdr:row>
      <xdr:rowOff>42496</xdr:rowOff>
    </xdr:from>
    <xdr:to>
      <xdr:col>25</xdr:col>
      <xdr:colOff>152400</xdr:colOff>
      <xdr:row>59</xdr:row>
      <xdr:rowOff>47625</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38100</xdr:colOff>
          <xdr:row>1</xdr:row>
          <xdr:rowOff>0</xdr:rowOff>
        </xdr:from>
        <xdr:to>
          <xdr:col>20</xdr:col>
          <xdr:colOff>361950</xdr:colOff>
          <xdr:row>2</xdr:row>
          <xdr:rowOff>9525</xdr:rowOff>
        </xdr:to>
        <xdr:pic>
          <xdr:nvPicPr>
            <xdr:cNvPr id="5" name="Grafik 4">
              <a:extLst>
                <a:ext uri="{FF2B5EF4-FFF2-40B4-BE49-F238E27FC236}">
                  <a16:creationId xmlns:a16="http://schemas.microsoft.com/office/drawing/2014/main" id="{00000000-0008-0000-0200-000005000000}"/>
                </a:ext>
              </a:extLst>
            </xdr:cNvPr>
            <xdr:cNvPicPr>
              <a:picLocks noChangeAspect="1" noChangeArrowheads="1"/>
              <a:extLst>
                <a:ext uri="{84589F7E-364E-4C9E-8A38-B11213B215E9}">
                  <a14:cameraTool cellRange="'2 Allgemeine Daten'!$O$4" spid="_x0000_s1426"/>
                </a:ext>
              </a:extLst>
            </xdr:cNvPicPr>
          </xdr:nvPicPr>
          <xdr:blipFill>
            <a:blip xmlns:r="http://schemas.openxmlformats.org/officeDocument/2006/relationships" r:embed="rId2"/>
            <a:srcRect/>
            <a:stretch>
              <a:fillRect/>
            </a:stretch>
          </xdr:blipFill>
          <xdr:spPr bwMode="auto">
            <a:xfrm>
              <a:off x="2981325"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1</xdr:row>
          <xdr:rowOff>0</xdr:rowOff>
        </xdr:from>
        <xdr:to>
          <xdr:col>21</xdr:col>
          <xdr:colOff>352425</xdr:colOff>
          <xdr:row>2</xdr:row>
          <xdr:rowOff>9525</xdr:rowOff>
        </xdr:to>
        <xdr:pic>
          <xdr:nvPicPr>
            <xdr:cNvPr id="4" name="Grafik 3">
              <a:extLst>
                <a:ext uri="{FF2B5EF4-FFF2-40B4-BE49-F238E27FC236}">
                  <a16:creationId xmlns:a16="http://schemas.microsoft.com/office/drawing/2014/main" id="{00000000-0008-0000-0300-000004000000}"/>
                </a:ext>
              </a:extLst>
            </xdr:cNvPr>
            <xdr:cNvPicPr>
              <a:picLocks noChangeAspect="1" noChangeArrowheads="1"/>
              <a:extLst>
                <a:ext uri="{84589F7E-364E-4C9E-8A38-B11213B215E9}">
                  <a14:cameraTool cellRange="'2 Allgemeine Daten'!$O$4" spid="_x0000_s12554"/>
                </a:ext>
              </a:extLst>
            </xdr:cNvPicPr>
          </xdr:nvPicPr>
          <xdr:blipFill>
            <a:blip xmlns:r="http://schemas.openxmlformats.org/officeDocument/2006/relationships" r:embed="rId1"/>
            <a:srcRect/>
            <a:stretch>
              <a:fillRect/>
            </a:stretch>
          </xdr:blipFill>
          <xdr:spPr bwMode="auto">
            <a:xfrm>
              <a:off x="3657600"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3401</xdr:colOff>
      <xdr:row>45</xdr:row>
      <xdr:rowOff>24492</xdr:rowOff>
    </xdr:from>
    <xdr:to>
      <xdr:col>28</xdr:col>
      <xdr:colOff>13608</xdr:colOff>
      <xdr:row>1742</xdr:row>
      <xdr:rowOff>122463</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29309</xdr:colOff>
          <xdr:row>8</xdr:row>
          <xdr:rowOff>65943</xdr:rowOff>
        </xdr:from>
        <xdr:to>
          <xdr:col>23</xdr:col>
          <xdr:colOff>219856</xdr:colOff>
          <xdr:row>9</xdr:row>
          <xdr:rowOff>30924</xdr:rowOff>
        </xdr:to>
        <xdr:pic>
          <xdr:nvPicPr>
            <xdr:cNvPr id="16" name="Grafik 15">
              <a:extLst>
                <a:ext uri="{FF2B5EF4-FFF2-40B4-BE49-F238E27FC236}">
                  <a16:creationId xmlns:a16="http://schemas.microsoft.com/office/drawing/2014/main" id="{00000000-0008-0000-0400-000010000000}"/>
                </a:ext>
              </a:extLst>
            </xdr:cNvPr>
            <xdr:cNvPicPr>
              <a:picLocks noChangeAspect="1" noChangeArrowheads="1"/>
              <a:extLst>
                <a:ext uri="{84589F7E-364E-4C9E-8A38-B11213B215E9}">
                  <a14:cameraTool cellRange="'3 Ergebnisprotokoll 1'!$B$6:$Z$6" spid="_x0000_s15627"/>
                </a:ext>
              </a:extLst>
            </xdr:cNvPicPr>
          </xdr:nvPicPr>
          <xdr:blipFill>
            <a:blip xmlns:r="http://schemas.openxmlformats.org/officeDocument/2006/relationships" r:embed="rId1"/>
            <a:srcRect/>
            <a:stretch>
              <a:fillRect/>
            </a:stretch>
          </xdr:blipFill>
          <xdr:spPr bwMode="auto">
            <a:xfrm>
              <a:off x="256444" y="2498481"/>
              <a:ext cx="8594527" cy="32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56030</xdr:colOff>
          <xdr:row>49</xdr:row>
          <xdr:rowOff>67236</xdr:rowOff>
        </xdr:from>
        <xdr:to>
          <xdr:col>25</xdr:col>
          <xdr:colOff>22413</xdr:colOff>
          <xdr:row>77</xdr:row>
          <xdr:rowOff>236922</xdr:rowOff>
        </xdr:to>
        <xdr:pic>
          <xdr:nvPicPr>
            <xdr:cNvPr id="21" name="Grafik 20">
              <a:extLst>
                <a:ext uri="{FF2B5EF4-FFF2-40B4-BE49-F238E27FC236}">
                  <a16:creationId xmlns:a16="http://schemas.microsoft.com/office/drawing/2014/main" id="{00000000-0008-0000-0400-000015000000}"/>
                </a:ext>
              </a:extLst>
            </xdr:cNvPr>
            <xdr:cNvPicPr>
              <a:picLocks noChangeAspect="1" noChangeArrowheads="1"/>
              <a:extLst>
                <a:ext uri="{84589F7E-364E-4C9E-8A38-B11213B215E9}">
                  <a14:cameraTool cellRange="'4 Ergebnisprotokoll 2'!$D$46:$AB$1743" spid="_x0000_s15628"/>
                </a:ext>
              </a:extLst>
            </xdr:cNvPicPr>
          </xdr:nvPicPr>
          <xdr:blipFill>
            <a:blip xmlns:r="http://schemas.openxmlformats.org/officeDocument/2006/relationships" r:embed="rId2"/>
            <a:srcRect/>
            <a:stretch>
              <a:fillRect/>
            </a:stretch>
          </xdr:blipFill>
          <xdr:spPr bwMode="auto">
            <a:xfrm>
              <a:off x="280148" y="9917207"/>
              <a:ext cx="9132794" cy="4558082"/>
            </a:xfrm>
            <a:prstGeom prst="rect">
              <a:avLst/>
            </a:prstGeom>
            <a:noFill/>
            <a:ln w="31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25</xdr:col>
          <xdr:colOff>434789</xdr:colOff>
          <xdr:row>44</xdr:row>
          <xdr:rowOff>325531</xdr:rowOff>
        </xdr:to>
        <xdr:pic>
          <xdr:nvPicPr>
            <xdr:cNvPr id="23" name="Grafik 22">
              <a:extLst>
                <a:ext uri="{FF2B5EF4-FFF2-40B4-BE49-F238E27FC236}">
                  <a16:creationId xmlns:a16="http://schemas.microsoft.com/office/drawing/2014/main" id="{00000000-0008-0000-0400-000017000000}"/>
                </a:ext>
              </a:extLst>
            </xdr:cNvPr>
            <xdr:cNvPicPr>
              <a:picLocks noChangeAspect="1" noChangeArrowheads="1"/>
              <a:extLst>
                <a:ext uri="{84589F7E-364E-4C9E-8A38-B11213B215E9}">
                  <a14:cameraTool cellRange="'3 Ergebnisprotokoll 1'!$B$28:$Z$62" spid="_x0000_s15629"/>
                </a:ext>
              </a:extLst>
            </xdr:cNvPicPr>
          </xdr:nvPicPr>
          <xdr:blipFill>
            <a:blip xmlns:r="http://schemas.openxmlformats.org/officeDocument/2006/relationships" r:embed="rId3"/>
            <a:srcRect/>
            <a:stretch>
              <a:fillRect/>
            </a:stretch>
          </xdr:blipFill>
          <xdr:spPr bwMode="auto">
            <a:xfrm>
              <a:off x="224118" y="3014382"/>
              <a:ext cx="9601200" cy="6029325"/>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8282</xdr:colOff>
          <xdr:row>80</xdr:row>
          <xdr:rowOff>0</xdr:rowOff>
        </xdr:from>
        <xdr:to>
          <xdr:col>25</xdr:col>
          <xdr:colOff>73855</xdr:colOff>
          <xdr:row>97</xdr:row>
          <xdr:rowOff>80597</xdr:rowOff>
        </xdr:to>
        <xdr:pic>
          <xdr:nvPicPr>
            <xdr:cNvPr id="8" name="Grafik 7">
              <a:extLst>
                <a:ext uri="{FF2B5EF4-FFF2-40B4-BE49-F238E27FC236}">
                  <a16:creationId xmlns:a16="http://schemas.microsoft.com/office/drawing/2014/main" id="{00000000-0008-0000-0400-000008000000}"/>
                </a:ext>
              </a:extLst>
            </xdr:cNvPr>
            <xdr:cNvPicPr>
              <a:picLocks noChangeAspect="1" noChangeArrowheads="1"/>
              <a:extLst>
                <a:ext uri="{84589F7E-364E-4C9E-8A38-B11213B215E9}">
                  <a14:cameraTool cellRange="'2 Allgemeine Daten'!$B$18:$Z$23" spid="_x0000_s15630"/>
                </a:ext>
              </a:extLst>
            </xdr:cNvPicPr>
          </xdr:nvPicPr>
          <xdr:blipFill>
            <a:blip xmlns:r="http://schemas.openxmlformats.org/officeDocument/2006/relationships" r:embed="rId4"/>
            <a:srcRect/>
            <a:stretch>
              <a:fillRect/>
            </a:stretch>
          </xdr:blipFill>
          <xdr:spPr bwMode="auto">
            <a:xfrm>
              <a:off x="235417" y="15599019"/>
              <a:ext cx="9231553" cy="282086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51289</xdr:colOff>
          <xdr:row>46</xdr:row>
          <xdr:rowOff>58932</xdr:rowOff>
        </xdr:from>
        <xdr:to>
          <xdr:col>25</xdr:col>
          <xdr:colOff>254309</xdr:colOff>
          <xdr:row>48</xdr:row>
          <xdr:rowOff>288663</xdr:rowOff>
        </xdr:to>
        <xdr:pic>
          <xdr:nvPicPr>
            <xdr:cNvPr id="9" name="Grafik 8">
              <a:extLst>
                <a:ext uri="{FF2B5EF4-FFF2-40B4-BE49-F238E27FC236}">
                  <a16:creationId xmlns:a16="http://schemas.microsoft.com/office/drawing/2014/main" id="{00000000-0008-0000-0400-000009000000}"/>
                </a:ext>
              </a:extLst>
            </xdr:cNvPr>
            <xdr:cNvPicPr>
              <a:picLocks noChangeAspect="1" noChangeArrowheads="1"/>
              <a:extLst>
                <a:ext uri="{84589F7E-364E-4C9E-8A38-B11213B215E9}">
                  <a14:cameraTool cellRange="'4 Ergebnisprotokoll 2'!$C$6:$AA$7" spid="_x0000_s15631"/>
                </a:ext>
              </a:extLst>
            </xdr:cNvPicPr>
          </xdr:nvPicPr>
          <xdr:blipFill>
            <a:blip xmlns:r="http://schemas.openxmlformats.org/officeDocument/2006/relationships" r:embed="rId5"/>
            <a:srcRect/>
            <a:stretch>
              <a:fillRect/>
            </a:stretch>
          </xdr:blipFill>
          <xdr:spPr bwMode="auto">
            <a:xfrm>
              <a:off x="278424" y="9517990"/>
              <a:ext cx="9369000" cy="684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0</xdr:colOff>
      <xdr:row>3</xdr:row>
      <xdr:rowOff>0</xdr:rowOff>
    </xdr:from>
    <xdr:to>
      <xdr:col>2</xdr:col>
      <xdr:colOff>50800</xdr:colOff>
      <xdr:row>4</xdr:row>
      <xdr:rowOff>63500</xdr:rowOff>
    </xdr:to>
    <xdr:sp macro="" textlink="">
      <xdr:nvSpPr>
        <xdr:cNvPr id="15326" name="AutoShape 2014">
          <a:extLst>
            <a:ext uri="{FF2B5EF4-FFF2-40B4-BE49-F238E27FC236}">
              <a16:creationId xmlns:a16="http://schemas.microsoft.com/office/drawing/2014/main" id="{00000000-0008-0000-0400-0000DE3B0000}"/>
            </a:ext>
          </a:extLst>
        </xdr:cNvPr>
        <xdr:cNvSpPr>
          <a:spLocks noChangeAspect="1" noChangeArrowheads="1"/>
        </xdr:cNvSpPr>
      </xdr:nvSpPr>
      <xdr:spPr bwMode="auto">
        <a:xfrm>
          <a:off x="266700" y="952500"/>
          <a:ext cx="5080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2.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vmlDrawing" Target="../drawings/vmlDrawing8.v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XFC41"/>
  <sheetViews>
    <sheetView showGridLines="0" showRowColHeaders="0" tabSelected="1" showRuler="0" topLeftCell="A16" zoomScale="150" zoomScaleNormal="150" zoomScaleSheetLayoutView="115" workbookViewId="0">
      <selection activeCell="B27" sqref="B27:D27"/>
    </sheetView>
  </sheetViews>
  <sheetFormatPr baseColWidth="10" defaultColWidth="0" defaultRowHeight="13" zeroHeight="1" x14ac:dyDescent="0.15"/>
  <cols>
    <col min="1" max="1" width="4.1640625" style="21" customWidth="1"/>
    <col min="2" max="2" width="6.83203125" style="21" customWidth="1"/>
    <col min="3" max="3" width="33.83203125" style="21" customWidth="1"/>
    <col min="4" max="4" width="87.5" style="21" customWidth="1"/>
    <col min="5" max="5" width="2.6640625" customWidth="1"/>
    <col min="6" max="6" width="6.33203125" hidden="1"/>
    <col min="7" max="16383" width="11.5" hidden="1"/>
    <col min="16384" max="16384" width="1.83203125" hidden="1"/>
  </cols>
  <sheetData>
    <row r="1" spans="2:4" x14ac:dyDescent="0.15"/>
    <row r="2" spans="2:4" x14ac:dyDescent="0.15"/>
    <row r="3" spans="2:4" ht="25" x14ac:dyDescent="0.25">
      <c r="B3" s="89" t="s">
        <v>20</v>
      </c>
      <c r="C3" s="89"/>
      <c r="D3" s="89"/>
    </row>
    <row r="4" spans="2:4" x14ac:dyDescent="0.15"/>
    <row r="5" spans="2:4" ht="18" x14ac:dyDescent="0.2">
      <c r="B5" s="91" t="s">
        <v>27</v>
      </c>
      <c r="C5" s="91"/>
    </row>
    <row r="6" spans="2:4" ht="21.75" customHeight="1" thickBot="1" x14ac:dyDescent="0.2">
      <c r="B6" s="90" t="s">
        <v>51</v>
      </c>
      <c r="C6" s="90"/>
      <c r="D6" s="90"/>
    </row>
    <row r="7" spans="2:4" ht="18" thickBot="1" x14ac:dyDescent="0.2">
      <c r="B7" s="37" t="s">
        <v>44</v>
      </c>
      <c r="C7" s="37" t="s">
        <v>28</v>
      </c>
      <c r="D7" s="37" t="s">
        <v>21</v>
      </c>
    </row>
    <row r="8" spans="2:4" ht="37.5" customHeight="1" thickBot="1" x14ac:dyDescent="0.2">
      <c r="B8" s="38">
        <v>1</v>
      </c>
      <c r="C8" s="48" t="s">
        <v>22</v>
      </c>
      <c r="D8" s="39" t="s">
        <v>57</v>
      </c>
    </row>
    <row r="9" spans="2:4" ht="37.5" customHeight="1" thickBot="1" x14ac:dyDescent="0.2">
      <c r="B9" s="40">
        <v>2</v>
      </c>
      <c r="C9" s="49" t="s">
        <v>33</v>
      </c>
      <c r="D9" s="41" t="s">
        <v>43</v>
      </c>
    </row>
    <row r="10" spans="2:4" ht="37.5" customHeight="1" thickBot="1" x14ac:dyDescent="0.2">
      <c r="B10" s="42">
        <v>3</v>
      </c>
      <c r="C10" s="50" t="s">
        <v>23</v>
      </c>
      <c r="D10" s="43" t="s">
        <v>26</v>
      </c>
    </row>
    <row r="11" spans="2:4" ht="38.25" customHeight="1" thickBot="1" x14ac:dyDescent="0.2">
      <c r="B11" s="44">
        <v>4</v>
      </c>
      <c r="C11" s="51" t="s">
        <v>24</v>
      </c>
      <c r="D11" s="45" t="s">
        <v>80</v>
      </c>
    </row>
    <row r="12" spans="2:4" ht="37.5" customHeight="1" thickBot="1" x14ac:dyDescent="0.2">
      <c r="B12" s="46">
        <v>5</v>
      </c>
      <c r="C12" s="52" t="s">
        <v>25</v>
      </c>
      <c r="D12" s="47" t="s">
        <v>50</v>
      </c>
    </row>
    <row r="13" spans="2:4" x14ac:dyDescent="0.15"/>
    <row r="14" spans="2:4" x14ac:dyDescent="0.15"/>
    <row r="15" spans="2:4" ht="18" x14ac:dyDescent="0.15">
      <c r="B15" s="87" t="s">
        <v>29</v>
      </c>
      <c r="C15" s="87"/>
      <c r="D15" s="87"/>
    </row>
    <row r="16" spans="2:4" ht="68.25" customHeight="1" x14ac:dyDescent="0.15">
      <c r="B16" s="88" t="s">
        <v>45</v>
      </c>
      <c r="C16" s="88"/>
      <c r="D16" s="88"/>
    </row>
    <row r="17" spans="2:4" ht="18" x14ac:dyDescent="0.15">
      <c r="B17" s="87" t="s">
        <v>46</v>
      </c>
      <c r="C17" s="87"/>
      <c r="D17" s="87"/>
    </row>
    <row r="18" spans="2:4" ht="52.5" customHeight="1" x14ac:dyDescent="0.15">
      <c r="B18" s="88" t="s">
        <v>53</v>
      </c>
      <c r="C18" s="88"/>
      <c r="D18" s="88"/>
    </row>
    <row r="19" spans="2:4" ht="66" customHeight="1" x14ac:dyDescent="0.15">
      <c r="B19" s="88" t="s">
        <v>54</v>
      </c>
      <c r="C19" s="88"/>
      <c r="D19" s="88"/>
    </row>
    <row r="20" spans="2:4" ht="18" x14ac:dyDescent="0.15">
      <c r="B20" s="87" t="s">
        <v>55</v>
      </c>
      <c r="C20" s="87"/>
      <c r="D20" s="87"/>
    </row>
    <row r="21" spans="2:4" ht="34.5" customHeight="1" x14ac:dyDescent="0.15">
      <c r="B21" s="88" t="s">
        <v>48</v>
      </c>
      <c r="C21" s="88"/>
      <c r="D21" s="88"/>
    </row>
    <row r="22" spans="2:4" ht="36.75" customHeight="1" x14ac:dyDescent="0.15">
      <c r="B22" s="88" t="s">
        <v>49</v>
      </c>
      <c r="C22" s="88"/>
      <c r="D22" s="88"/>
    </row>
    <row r="23" spans="2:4" ht="16" x14ac:dyDescent="0.15">
      <c r="B23" s="88" t="s">
        <v>63</v>
      </c>
      <c r="C23" s="88"/>
      <c r="D23" s="28">
        <v>1</v>
      </c>
    </row>
    <row r="24" spans="2:4" ht="16" x14ac:dyDescent="0.15">
      <c r="B24" s="88" t="s">
        <v>64</v>
      </c>
      <c r="C24" s="88"/>
      <c r="D24" s="28">
        <v>0</v>
      </c>
    </row>
    <row r="25" spans="2:4" ht="22.5" customHeight="1" x14ac:dyDescent="0.15">
      <c r="B25" s="88" t="s">
        <v>31</v>
      </c>
      <c r="C25" s="88"/>
      <c r="D25" s="28" t="s">
        <v>30</v>
      </c>
    </row>
    <row r="26" spans="2:4" ht="66.75" customHeight="1" x14ac:dyDescent="0.15">
      <c r="B26" s="88" t="s">
        <v>56</v>
      </c>
      <c r="C26" s="88"/>
      <c r="D26" s="88"/>
    </row>
    <row r="27" spans="2:4" ht="150.75" customHeight="1" x14ac:dyDescent="0.15">
      <c r="B27" s="88" t="s">
        <v>79</v>
      </c>
      <c r="C27" s="88"/>
      <c r="D27" s="88"/>
    </row>
    <row r="28" spans="2:4" ht="18" x14ac:dyDescent="0.15">
      <c r="B28" s="87" t="s">
        <v>47</v>
      </c>
      <c r="C28" s="87"/>
      <c r="D28" s="87"/>
    </row>
    <row r="29" spans="2:4" ht="62.25" customHeight="1" x14ac:dyDescent="0.15">
      <c r="B29" s="88" t="s">
        <v>62</v>
      </c>
      <c r="C29" s="88"/>
      <c r="D29" s="88"/>
    </row>
    <row r="30" spans="2:4" ht="18" x14ac:dyDescent="0.15">
      <c r="B30" s="87" t="s">
        <v>52</v>
      </c>
      <c r="C30" s="87"/>
      <c r="D30" s="87"/>
    </row>
    <row r="31" spans="2:4" ht="48.75" customHeight="1" x14ac:dyDescent="0.15">
      <c r="B31" s="88" t="s">
        <v>83</v>
      </c>
      <c r="C31" s="88"/>
      <c r="D31" s="88"/>
    </row>
    <row r="32" spans="2:4" x14ac:dyDescent="0.15"/>
    <row r="33" spans="2:3" x14ac:dyDescent="0.15">
      <c r="B33" s="86" t="s">
        <v>109</v>
      </c>
      <c r="C33" s="86"/>
    </row>
    <row r="41" spans="2:3" ht="12.75" hidden="1" customHeight="1" x14ac:dyDescent="0.15"/>
  </sheetData>
  <sheetProtection sheet="1" objects="1" scenarios="1" selectLockedCells="1" selectUnlockedCells="1"/>
  <customSheetViews>
    <customSheetView guid="{3460AEDE-B63E-4F28-8771-DA54E21B44B1}" showGridLines="0" topLeftCell="A23">
      <selection activeCell="B23" sqref="B23:D23"/>
      <pageMargins left="0.7" right="0.7" top="0.78740157499999996" bottom="0.78740157499999996" header="0.3" footer="0.3"/>
      <pageSetup paperSize="9" scale="66" orientation="portrait" horizontalDpi="1200" verticalDpi="1200" r:id="rId1"/>
      <headerFooter>
        <oddHeader>&amp;L
&amp;"Arial,Fett"&amp;20Deutsches Netzwerk für Qualitätsentwicklung in der Pflege&amp;"Arial,Standard"&amp;10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21">
    <mergeCell ref="B16:D16"/>
    <mergeCell ref="B3:D3"/>
    <mergeCell ref="B6:D6"/>
    <mergeCell ref="B5:C5"/>
    <mergeCell ref="B15:D15"/>
    <mergeCell ref="B33:C33"/>
    <mergeCell ref="B17:D17"/>
    <mergeCell ref="B31:D31"/>
    <mergeCell ref="B18:D18"/>
    <mergeCell ref="B22:D22"/>
    <mergeCell ref="B25:C25"/>
    <mergeCell ref="B23:C23"/>
    <mergeCell ref="B24:C24"/>
    <mergeCell ref="B30:D30"/>
    <mergeCell ref="B20:D20"/>
    <mergeCell ref="B28:D28"/>
    <mergeCell ref="B19:D19"/>
    <mergeCell ref="B21:D21"/>
    <mergeCell ref="B29:D29"/>
    <mergeCell ref="B26:D26"/>
    <mergeCell ref="B27:D27"/>
  </mergeCells>
  <pageMargins left="0.7" right="0.7" top="0.78740157499999996" bottom="0.78740157499999996" header="0.3" footer="0.3"/>
  <pageSetup paperSize="9" scale="65" orientation="portrait" horizontalDpi="1200" verticalDpi="1200" r:id="rId2"/>
  <headerFooter>
    <oddHeader>&amp;L
&amp;"Arial,Fett"&amp;20Deutsches Netzwerk für Qualitätsentwicklung in der Pflege&amp;"Arial,Standard"&amp;10
&amp;"Arial,Fett"&amp;12Auditinstrument&amp;"Arial,Standard" zum Expertstandard "Förderung der Hautintegrität in der Pflege"&amp;R&amp;G</oddHeader>
    <oddFooter>&amp;C© Deutsches Netzwerk für Qualitätsentwicklung in der Pflege (DNQP) 2020</oddFooter>
  </headerFooter>
  <colBreaks count="1" manualBreakCount="1">
    <brk id="5" max="32" man="1"/>
  </colBreaks>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pageSetUpPr fitToPage="1"/>
  </sheetPr>
  <dimension ref="A1:BB42"/>
  <sheetViews>
    <sheetView showGridLines="0" showRowColHeaders="0" zoomScale="150" zoomScaleNormal="150" zoomScaleSheetLayoutView="70" zoomScalePageLayoutView="77" workbookViewId="0">
      <selection activeCell="O4" sqref="O4:Z4"/>
    </sheetView>
  </sheetViews>
  <sheetFormatPr baseColWidth="10" defaultColWidth="0" defaultRowHeight="13" zeroHeight="1" x14ac:dyDescent="0.15"/>
  <cols>
    <col min="1" max="1" width="3.83203125" bestFit="1" customWidth="1"/>
    <col min="2" max="2" width="6" customWidth="1"/>
    <col min="3" max="6" width="5.6640625" customWidth="1"/>
    <col min="7" max="7" width="14.33203125" customWidth="1"/>
    <col min="8" max="11" width="5.6640625" customWidth="1"/>
    <col min="12" max="12" width="7.6640625" customWidth="1"/>
    <col min="13" max="13" width="5.6640625" customWidth="1"/>
    <col min="14" max="14" width="6.1640625" customWidth="1"/>
    <col min="15" max="19" width="5.6640625" customWidth="1"/>
    <col min="20" max="20" width="10.5" customWidth="1"/>
    <col min="21" max="26" width="5.6640625" customWidth="1"/>
    <col min="27" max="43" width="5.6640625" hidden="1" customWidth="1"/>
    <col min="44" max="46" width="5.5" hidden="1" customWidth="1"/>
    <col min="47" max="47" width="9.6640625" hidden="1" customWidth="1"/>
    <col min="48" max="48" width="66.83203125" hidden="1" customWidth="1"/>
    <col min="49" max="49" width="4.1640625" hidden="1" customWidth="1"/>
    <col min="50" max="54" width="0" hidden="1" customWidth="1"/>
    <col min="55" max="16384" width="5" hidden="1"/>
  </cols>
  <sheetData>
    <row r="1" spans="1:26" ht="21" customHeight="1" x14ac:dyDescent="0.2">
      <c r="B1" s="4"/>
      <c r="F1" s="4"/>
      <c r="G1" s="4"/>
      <c r="H1" s="4"/>
      <c r="I1" s="4"/>
      <c r="J1" s="4"/>
      <c r="K1" s="4"/>
    </row>
    <row r="2" spans="1:26" ht="18" x14ac:dyDescent="0.2">
      <c r="A2" s="5"/>
      <c r="B2" s="108" t="s">
        <v>34</v>
      </c>
      <c r="C2" s="108"/>
      <c r="D2" s="108"/>
      <c r="E2" s="108"/>
      <c r="F2" s="108"/>
      <c r="G2" s="108"/>
      <c r="H2" s="108"/>
      <c r="I2" s="108"/>
      <c r="J2" s="108"/>
      <c r="K2" s="108"/>
      <c r="L2" s="108"/>
      <c r="M2" s="108"/>
      <c r="N2" s="108"/>
      <c r="O2" s="108"/>
      <c r="P2" s="108"/>
      <c r="Q2" s="108"/>
      <c r="R2" s="108"/>
      <c r="S2" s="108"/>
      <c r="T2" s="108"/>
      <c r="U2" s="108"/>
      <c r="V2" s="108"/>
      <c r="W2" s="108"/>
      <c r="X2" s="108"/>
      <c r="Y2" s="108"/>
      <c r="Z2" s="108"/>
    </row>
    <row r="3" spans="1:26" ht="8.25" customHeight="1" thickBot="1" x14ac:dyDescent="0.2"/>
    <row r="4" spans="1:26" ht="28.5" customHeight="1" thickBot="1" x14ac:dyDescent="0.2">
      <c r="B4" s="109" t="s">
        <v>84</v>
      </c>
      <c r="C4" s="110"/>
      <c r="D4" s="110"/>
      <c r="E4" s="110"/>
      <c r="F4" s="110"/>
      <c r="G4" s="110"/>
      <c r="H4" s="110"/>
      <c r="I4" s="110"/>
      <c r="J4" s="110"/>
      <c r="K4" s="110"/>
      <c r="L4" s="110"/>
      <c r="M4" s="110"/>
      <c r="N4" s="111"/>
      <c r="O4" s="114"/>
      <c r="P4" s="115"/>
      <c r="Q4" s="115"/>
      <c r="R4" s="115"/>
      <c r="S4" s="115"/>
      <c r="T4" s="115"/>
      <c r="U4" s="115"/>
      <c r="V4" s="115"/>
      <c r="W4" s="115"/>
      <c r="X4" s="115"/>
      <c r="Y4" s="115"/>
      <c r="Z4" s="115"/>
    </row>
    <row r="5" spans="1:26" ht="28.5" customHeight="1" thickBot="1" x14ac:dyDescent="0.2">
      <c r="B5" s="109" t="s">
        <v>9</v>
      </c>
      <c r="C5" s="110"/>
      <c r="D5" s="110"/>
      <c r="E5" s="110"/>
      <c r="F5" s="110"/>
      <c r="G5" s="111"/>
      <c r="H5" s="112"/>
      <c r="I5" s="113"/>
      <c r="J5" s="113"/>
      <c r="K5" s="113"/>
      <c r="L5" s="113"/>
      <c r="M5" s="113"/>
      <c r="N5" s="113"/>
      <c r="O5" s="113"/>
      <c r="P5" s="113"/>
      <c r="Q5" s="113"/>
      <c r="R5" s="113"/>
      <c r="S5" s="113"/>
      <c r="T5" s="113"/>
      <c r="U5" s="113"/>
      <c r="V5" s="113"/>
      <c r="W5" s="113"/>
      <c r="X5" s="113"/>
      <c r="Y5" s="113"/>
      <c r="Z5" s="113"/>
    </row>
    <row r="6" spans="1:26" ht="28.5" customHeight="1" thickBot="1" x14ac:dyDescent="0.2">
      <c r="B6" s="116" t="s">
        <v>4</v>
      </c>
      <c r="C6" s="116"/>
      <c r="D6" s="116"/>
      <c r="E6" s="116"/>
      <c r="F6" s="116"/>
      <c r="G6" s="116"/>
      <c r="H6" s="117"/>
      <c r="I6" s="118"/>
      <c r="J6" s="118"/>
      <c r="K6" s="118"/>
      <c r="L6" s="118"/>
      <c r="M6" s="118"/>
      <c r="N6" s="118"/>
      <c r="O6" s="119" t="s">
        <v>10</v>
      </c>
      <c r="P6" s="119"/>
      <c r="Q6" s="119"/>
      <c r="R6" s="119"/>
      <c r="S6" s="119"/>
      <c r="T6" s="119"/>
      <c r="U6" s="120"/>
      <c r="V6" s="121"/>
      <c r="W6" s="121"/>
      <c r="X6" s="121"/>
      <c r="Y6" s="121"/>
      <c r="Z6" s="122"/>
    </row>
    <row r="7" spans="1:26" ht="28.5" customHeight="1" thickBot="1" x14ac:dyDescent="0.2">
      <c r="B7" s="123"/>
      <c r="C7" s="123"/>
      <c r="D7" s="123"/>
      <c r="E7" s="123"/>
      <c r="F7" s="123"/>
      <c r="G7" s="123"/>
      <c r="H7" s="123"/>
      <c r="I7" s="123"/>
      <c r="J7" s="123"/>
      <c r="K7" s="123"/>
      <c r="L7" s="123"/>
      <c r="M7" s="123"/>
      <c r="N7" s="123"/>
      <c r="O7" s="121"/>
      <c r="P7" s="121"/>
      <c r="Q7" s="121"/>
      <c r="R7" s="121"/>
      <c r="S7" s="121"/>
      <c r="T7" s="121"/>
      <c r="U7" s="121"/>
      <c r="V7" s="121"/>
      <c r="W7" s="121"/>
      <c r="X7" s="121"/>
      <c r="Y7" s="121"/>
      <c r="Z7" s="122"/>
    </row>
    <row r="8" spans="1:26" ht="28.5" customHeight="1" thickBot="1" x14ac:dyDescent="0.2">
      <c r="B8" s="124" t="s">
        <v>90</v>
      </c>
      <c r="C8" s="124"/>
      <c r="D8" s="124"/>
      <c r="E8" s="124"/>
      <c r="F8" s="124"/>
      <c r="G8" s="124"/>
      <c r="H8" s="124"/>
      <c r="I8" s="124"/>
      <c r="J8" s="124"/>
      <c r="K8" s="124"/>
      <c r="L8" s="124"/>
      <c r="M8" s="124"/>
      <c r="N8" s="124"/>
      <c r="O8" s="121"/>
      <c r="P8" s="121"/>
      <c r="Q8" s="121"/>
      <c r="R8" s="121"/>
      <c r="S8" s="121"/>
      <c r="T8" s="121"/>
      <c r="U8" s="121"/>
      <c r="V8" s="121"/>
      <c r="W8" s="121"/>
      <c r="X8" s="121"/>
      <c r="Y8" s="121"/>
      <c r="Z8" s="122"/>
    </row>
    <row r="9" spans="1:26" ht="28.5" customHeight="1" thickBot="1" x14ac:dyDescent="0.2">
      <c r="B9" s="128" t="s">
        <v>107</v>
      </c>
      <c r="C9" s="128"/>
      <c r="D9" s="128"/>
      <c r="E9" s="128"/>
      <c r="F9" s="128"/>
      <c r="G9" s="128"/>
      <c r="H9" s="128"/>
      <c r="I9" s="128"/>
      <c r="J9" s="128"/>
      <c r="K9" s="128"/>
      <c r="L9" s="128"/>
      <c r="M9" s="128"/>
      <c r="N9" s="129"/>
      <c r="O9" s="121"/>
      <c r="P9" s="121"/>
      <c r="Q9" s="121"/>
      <c r="R9" s="121"/>
      <c r="S9" s="121"/>
      <c r="T9" s="121"/>
      <c r="U9" s="121"/>
      <c r="V9" s="121"/>
      <c r="W9" s="121"/>
      <c r="X9" s="121"/>
      <c r="Y9" s="121"/>
      <c r="Z9" s="122"/>
    </row>
    <row r="10" spans="1:26" x14ac:dyDescent="0.15"/>
    <row r="11" spans="1:26" x14ac:dyDescent="0.15">
      <c r="Q11" s="36"/>
    </row>
    <row r="12" spans="1:26" x14ac:dyDescent="0.15"/>
    <row r="13" spans="1:26" ht="18" x14ac:dyDescent="0.2">
      <c r="B13" s="108" t="s">
        <v>85</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row>
    <row r="14" spans="1:26" ht="6" customHeight="1" x14ac:dyDescent="0.15"/>
    <row r="15" spans="1:26" ht="18.75" customHeight="1" x14ac:dyDescent="0.15">
      <c r="A15" s="30"/>
      <c r="B15" s="88" t="s">
        <v>38</v>
      </c>
      <c r="C15" s="88"/>
      <c r="D15" s="88"/>
      <c r="E15" s="88"/>
      <c r="F15" s="88"/>
      <c r="G15" s="88"/>
      <c r="H15" s="88"/>
      <c r="I15" s="88"/>
      <c r="J15" s="88"/>
      <c r="K15" s="88"/>
      <c r="L15" s="88"/>
      <c r="M15" s="88"/>
      <c r="N15" s="88"/>
      <c r="O15" s="88"/>
      <c r="P15" s="88"/>
      <c r="Q15" s="88"/>
      <c r="R15" s="88"/>
      <c r="S15" s="88"/>
      <c r="T15" s="88"/>
      <c r="U15" s="88"/>
      <c r="V15" s="88"/>
      <c r="W15" s="88"/>
      <c r="X15" s="88"/>
      <c r="Y15" s="88"/>
      <c r="Z15" s="88"/>
    </row>
    <row r="16" spans="1:26" ht="17.25" customHeight="1" x14ac:dyDescent="0.15">
      <c r="A16" s="30"/>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row>
    <row r="17" spans="2:26" ht="12" customHeight="1" thickBot="1" x14ac:dyDescent="0.2">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2:26" ht="16.5" customHeight="1" thickBot="1" x14ac:dyDescent="0.2">
      <c r="B18" s="127" t="s">
        <v>35</v>
      </c>
      <c r="C18" s="127"/>
      <c r="D18" s="127"/>
      <c r="E18" s="127"/>
      <c r="F18" s="127"/>
      <c r="G18" s="127"/>
      <c r="H18" s="127"/>
      <c r="I18" s="127"/>
      <c r="J18" s="127"/>
      <c r="K18" s="127" t="s">
        <v>36</v>
      </c>
      <c r="L18" s="127"/>
      <c r="M18" s="127"/>
      <c r="N18" s="127"/>
      <c r="O18" s="127" t="s">
        <v>37</v>
      </c>
      <c r="P18" s="127"/>
      <c r="Q18" s="127"/>
      <c r="R18" s="127"/>
      <c r="S18" s="127"/>
      <c r="T18" s="127"/>
      <c r="U18" s="127"/>
      <c r="V18" s="127"/>
      <c r="W18" s="127"/>
      <c r="X18" s="127"/>
      <c r="Y18" s="127"/>
      <c r="Z18" s="127"/>
    </row>
    <row r="19" spans="2:26" ht="49.5" customHeight="1" thickBot="1" x14ac:dyDescent="0.2">
      <c r="B19" s="96" t="s">
        <v>96</v>
      </c>
      <c r="C19" s="96"/>
      <c r="D19" s="96"/>
      <c r="E19" s="96"/>
      <c r="F19" s="96"/>
      <c r="G19" s="96"/>
      <c r="H19" s="96"/>
      <c r="I19" s="96"/>
      <c r="J19" s="96"/>
      <c r="K19" s="92"/>
      <c r="L19" s="92"/>
      <c r="M19" s="125"/>
      <c r="N19" s="126"/>
      <c r="O19" s="95"/>
      <c r="P19" s="95"/>
      <c r="Q19" s="95"/>
      <c r="R19" s="95"/>
      <c r="S19" s="95"/>
      <c r="T19" s="95"/>
      <c r="U19" s="95"/>
      <c r="V19" s="95"/>
      <c r="W19" s="95"/>
      <c r="X19" s="95"/>
      <c r="Y19" s="95"/>
      <c r="Z19" s="95"/>
    </row>
    <row r="20" spans="2:26" ht="54" customHeight="1" thickBot="1" x14ac:dyDescent="0.2">
      <c r="B20" s="96" t="s">
        <v>92</v>
      </c>
      <c r="C20" s="96"/>
      <c r="D20" s="96"/>
      <c r="E20" s="96"/>
      <c r="F20" s="96"/>
      <c r="G20" s="96"/>
      <c r="H20" s="96"/>
      <c r="I20" s="96"/>
      <c r="J20" s="96"/>
      <c r="K20" s="97"/>
      <c r="L20" s="98"/>
      <c r="M20" s="93"/>
      <c r="N20" s="94"/>
      <c r="O20" s="95"/>
      <c r="P20" s="95"/>
      <c r="Q20" s="95"/>
      <c r="R20" s="95"/>
      <c r="S20" s="95"/>
      <c r="T20" s="95"/>
      <c r="U20" s="95"/>
      <c r="V20" s="95"/>
      <c r="W20" s="95"/>
      <c r="X20" s="95"/>
      <c r="Y20" s="95"/>
      <c r="Z20" s="95"/>
    </row>
    <row r="21" spans="2:26" ht="41.25" customHeight="1" thickBot="1" x14ac:dyDescent="0.2">
      <c r="B21" s="96" t="s">
        <v>93</v>
      </c>
      <c r="C21" s="96"/>
      <c r="D21" s="96"/>
      <c r="E21" s="96"/>
      <c r="F21" s="96"/>
      <c r="G21" s="96"/>
      <c r="H21" s="96"/>
      <c r="I21" s="96"/>
      <c r="J21" s="96"/>
      <c r="K21" s="92" t="s">
        <v>65</v>
      </c>
      <c r="L21" s="92"/>
      <c r="M21" s="93"/>
      <c r="N21" s="94"/>
      <c r="O21" s="99"/>
      <c r="P21" s="99"/>
      <c r="Q21" s="99"/>
      <c r="R21" s="99"/>
      <c r="S21" s="99"/>
      <c r="T21" s="99"/>
      <c r="U21" s="99"/>
      <c r="V21" s="99"/>
      <c r="W21" s="99"/>
      <c r="X21" s="99"/>
      <c r="Y21" s="99"/>
      <c r="Z21" s="99"/>
    </row>
    <row r="22" spans="2:26" ht="51.75" customHeight="1" thickBot="1" x14ac:dyDescent="0.2">
      <c r="B22" s="96" t="s">
        <v>94</v>
      </c>
      <c r="C22" s="96"/>
      <c r="D22" s="96"/>
      <c r="E22" s="96"/>
      <c r="F22" s="96"/>
      <c r="G22" s="96"/>
      <c r="H22" s="96"/>
      <c r="I22" s="96"/>
      <c r="J22" s="96"/>
      <c r="K22" s="92"/>
      <c r="L22" s="92"/>
      <c r="M22" s="93"/>
      <c r="N22" s="94"/>
      <c r="O22" s="95"/>
      <c r="P22" s="95"/>
      <c r="Q22" s="95"/>
      <c r="R22" s="95"/>
      <c r="S22" s="95"/>
      <c r="T22" s="95"/>
      <c r="U22" s="95"/>
      <c r="V22" s="95"/>
      <c r="W22" s="95"/>
      <c r="X22" s="95"/>
      <c r="Y22" s="95"/>
      <c r="Z22" s="95"/>
    </row>
    <row r="23" spans="2:26" ht="41.25" customHeight="1" thickBot="1" x14ac:dyDescent="0.2">
      <c r="B23" s="100" t="s">
        <v>95</v>
      </c>
      <c r="C23" s="101"/>
      <c r="D23" s="101"/>
      <c r="E23" s="101"/>
      <c r="F23" s="101"/>
      <c r="G23" s="101"/>
      <c r="H23" s="101"/>
      <c r="I23" s="101"/>
      <c r="J23" s="102"/>
      <c r="K23" s="97"/>
      <c r="L23" s="98"/>
      <c r="M23" s="103"/>
      <c r="N23" s="104"/>
      <c r="O23" s="105"/>
      <c r="P23" s="106"/>
      <c r="Q23" s="106"/>
      <c r="R23" s="106"/>
      <c r="S23" s="106"/>
      <c r="T23" s="106"/>
      <c r="U23" s="106"/>
      <c r="V23" s="106"/>
      <c r="W23" s="106"/>
      <c r="X23" s="106"/>
      <c r="Y23" s="106"/>
      <c r="Z23" s="107"/>
    </row>
    <row r="30" spans="2:26" x14ac:dyDescent="0.15"/>
    <row r="31" spans="2:26" x14ac:dyDescent="0.15"/>
    <row r="32" spans="2:26" x14ac:dyDescent="0.15"/>
    <row r="35" x14ac:dyDescent="0.15"/>
    <row r="36" x14ac:dyDescent="0.15"/>
    <row r="37" x14ac:dyDescent="0.15"/>
    <row r="38" x14ac:dyDescent="0.15"/>
    <row r="39" x14ac:dyDescent="0.15"/>
    <row r="40" x14ac:dyDescent="0.15"/>
    <row r="41" x14ac:dyDescent="0.15"/>
    <row r="42" x14ac:dyDescent="0.15"/>
  </sheetData>
  <sheetProtection sheet="1" objects="1" scenarios="1" selectLockedCells="1"/>
  <customSheetViews>
    <customSheetView guid="{3460AEDE-B63E-4F28-8771-DA54E21B44B1}" showGridLines="0" fitToPage="1">
      <selection activeCell="O4" sqref="O4:Z4"/>
      <colBreaks count="1" manualBreakCount="1">
        <brk id="26" max="1048575" man="1"/>
      </colBreaks>
      <pageMargins left="0.43307086614173229" right="0.28160919540229884" top="1.2204724409448819" bottom="1.1417322834645669" header="0.31496062992125984" footer="0.31496062992125984"/>
      <pageSetup paperSize="9" scale="60"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41">
    <mergeCell ref="O8:Z8"/>
    <mergeCell ref="B19:J19"/>
    <mergeCell ref="K19:L19"/>
    <mergeCell ref="M19:N19"/>
    <mergeCell ref="O19:Z19"/>
    <mergeCell ref="O9:Z9"/>
    <mergeCell ref="B15:Z15"/>
    <mergeCell ref="B13:Z13"/>
    <mergeCell ref="B16:Z16"/>
    <mergeCell ref="B18:J18"/>
    <mergeCell ref="K18:N18"/>
    <mergeCell ref="O18:Z18"/>
    <mergeCell ref="B9:N9"/>
    <mergeCell ref="B23:J23"/>
    <mergeCell ref="K23:L23"/>
    <mergeCell ref="M23:N23"/>
    <mergeCell ref="O23:Z23"/>
    <mergeCell ref="B2:Z2"/>
    <mergeCell ref="B5:G5"/>
    <mergeCell ref="H5:Z5"/>
    <mergeCell ref="B4:N4"/>
    <mergeCell ref="O4:Z4"/>
    <mergeCell ref="B6:G6"/>
    <mergeCell ref="H6:N6"/>
    <mergeCell ref="O6:T6"/>
    <mergeCell ref="U6:Z6"/>
    <mergeCell ref="B7:N7"/>
    <mergeCell ref="O7:Z7"/>
    <mergeCell ref="B8:N8"/>
    <mergeCell ref="K22:L22"/>
    <mergeCell ref="M22:N22"/>
    <mergeCell ref="O22:Z22"/>
    <mergeCell ref="B20:J20"/>
    <mergeCell ref="K20:L20"/>
    <mergeCell ref="M20:N20"/>
    <mergeCell ref="O20:Z20"/>
    <mergeCell ref="O21:Z21"/>
    <mergeCell ref="K21:L21"/>
    <mergeCell ref="M21:N21"/>
    <mergeCell ref="B21:J21"/>
    <mergeCell ref="B22:J22"/>
  </mergeCells>
  <pageMargins left="0.43307086614173229" right="0.28160919540229884" top="1.2204724409448819" bottom="1.1417322834645669" header="0.31496062992125984" footer="0.31496062992125984"/>
  <pageSetup paperSize="9" scale="57" pageOrder="overThenDown" orientation="portrait" r:id="rId2"/>
  <headerFooter alignWithMargins="0">
    <oddHeader>&amp;L&amp;"Arial,Fett"&amp;20
Deutsches Netzwerk für Qualitätsentwicklung in der Pflege&amp;"Arial,Standard"
&amp;12Auditinstrument zum Expertstandard "Förderung der Hautintegrität in der Pflege"&amp;R&amp;G</oddHeader>
    <oddFooter>&amp;C© Deutsches Netzwerk für Qualitätsentwicklung in der Pflege (DNQP) 2017</oddFooter>
  </headerFooter>
  <colBreaks count="1" manualBreakCount="1">
    <brk id="26" max="1048575"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169" r:id="rId6" name="Check Box 1">
              <controlPr locked="0" defaultSize="0" autoFill="0" autoLine="0" autoPict="0">
                <anchor moveWithCells="1">
                  <from>
                    <xdr:col>12</xdr:col>
                    <xdr:colOff>228600</xdr:colOff>
                    <xdr:row>19</xdr:row>
                    <xdr:rowOff>673100</xdr:rowOff>
                  </from>
                  <to>
                    <xdr:col>14</xdr:col>
                    <xdr:colOff>152400</xdr:colOff>
                    <xdr:row>20</xdr:row>
                    <xdr:rowOff>495300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10</xdr:col>
                    <xdr:colOff>228600</xdr:colOff>
                    <xdr:row>19</xdr:row>
                    <xdr:rowOff>647700</xdr:rowOff>
                  </from>
                  <to>
                    <xdr:col>11</xdr:col>
                    <xdr:colOff>393700</xdr:colOff>
                    <xdr:row>20</xdr:row>
                    <xdr:rowOff>469900</xdr:rowOff>
                  </to>
                </anchor>
              </controlPr>
            </control>
          </mc:Choice>
        </mc:AlternateContent>
        <mc:AlternateContent xmlns:mc="http://schemas.openxmlformats.org/markup-compatibility/2006">
          <mc:Choice Requires="x14">
            <control shapeId="7175" r:id="rId8" name="Check Box 7">
              <controlPr locked="0" defaultSize="0" autoFill="0" autoLine="0" autoPict="0">
                <anchor moveWithCells="1">
                  <from>
                    <xdr:col>10</xdr:col>
                    <xdr:colOff>228600</xdr:colOff>
                    <xdr:row>19</xdr:row>
                    <xdr:rowOff>76200</xdr:rowOff>
                  </from>
                  <to>
                    <xdr:col>11</xdr:col>
                    <xdr:colOff>342900</xdr:colOff>
                    <xdr:row>19</xdr:row>
                    <xdr:rowOff>584200</xdr:rowOff>
                  </to>
                </anchor>
              </controlPr>
            </control>
          </mc:Choice>
        </mc:AlternateContent>
        <mc:AlternateContent xmlns:mc="http://schemas.openxmlformats.org/markup-compatibility/2006">
          <mc:Choice Requires="x14">
            <control shapeId="7179" r:id="rId9" name="Check Box 11">
              <controlPr locked="0" defaultSize="0" autoFill="0" autoLine="0" autoPict="0">
                <anchor moveWithCells="1">
                  <from>
                    <xdr:col>12</xdr:col>
                    <xdr:colOff>215900</xdr:colOff>
                    <xdr:row>19</xdr:row>
                    <xdr:rowOff>88900</xdr:rowOff>
                  </from>
                  <to>
                    <xdr:col>14</xdr:col>
                    <xdr:colOff>139700</xdr:colOff>
                    <xdr:row>19</xdr:row>
                    <xdr:rowOff>596900</xdr:rowOff>
                  </to>
                </anchor>
              </controlPr>
            </control>
          </mc:Choice>
        </mc:AlternateContent>
        <mc:AlternateContent xmlns:mc="http://schemas.openxmlformats.org/markup-compatibility/2006">
          <mc:Choice Requires="x14">
            <control shapeId="7180" r:id="rId10" name="Check Box 12">
              <controlPr locked="0" defaultSize="0" autoFill="0" autoLine="0" autoPict="0">
                <anchor moveWithCells="1">
                  <from>
                    <xdr:col>12</xdr:col>
                    <xdr:colOff>228600</xdr:colOff>
                    <xdr:row>18</xdr:row>
                    <xdr:rowOff>63500</xdr:rowOff>
                  </from>
                  <to>
                    <xdr:col>14</xdr:col>
                    <xdr:colOff>152400</xdr:colOff>
                    <xdr:row>18</xdr:row>
                    <xdr:rowOff>571500</xdr:rowOff>
                  </to>
                </anchor>
              </controlPr>
            </control>
          </mc:Choice>
        </mc:AlternateContent>
        <mc:AlternateContent xmlns:mc="http://schemas.openxmlformats.org/markup-compatibility/2006">
          <mc:Choice Requires="x14">
            <control shapeId="7181" r:id="rId11" name="Check Box 13">
              <controlPr locked="0" defaultSize="0" autoFill="0" autoLine="0" autoPict="0">
                <anchor moveWithCells="1">
                  <from>
                    <xdr:col>10</xdr:col>
                    <xdr:colOff>228600</xdr:colOff>
                    <xdr:row>18</xdr:row>
                    <xdr:rowOff>76200</xdr:rowOff>
                  </from>
                  <to>
                    <xdr:col>11</xdr:col>
                    <xdr:colOff>355600</xdr:colOff>
                    <xdr:row>18</xdr:row>
                    <xdr:rowOff>584200</xdr:rowOff>
                  </to>
                </anchor>
              </controlPr>
            </control>
          </mc:Choice>
        </mc:AlternateContent>
        <mc:AlternateContent xmlns:mc="http://schemas.openxmlformats.org/markup-compatibility/2006">
          <mc:Choice Requires="x14">
            <control shapeId="7210" r:id="rId12" name="Check Box 42">
              <controlPr locked="0" defaultSize="0" autoFill="0" autoLine="0" autoPict="0">
                <anchor moveWithCells="1">
                  <from>
                    <xdr:col>10</xdr:col>
                    <xdr:colOff>228600</xdr:colOff>
                    <xdr:row>21</xdr:row>
                    <xdr:rowOff>38100</xdr:rowOff>
                  </from>
                  <to>
                    <xdr:col>11</xdr:col>
                    <xdr:colOff>393700</xdr:colOff>
                    <xdr:row>21</xdr:row>
                    <xdr:rowOff>546100</xdr:rowOff>
                  </to>
                </anchor>
              </controlPr>
            </control>
          </mc:Choice>
        </mc:AlternateContent>
        <mc:AlternateContent xmlns:mc="http://schemas.openxmlformats.org/markup-compatibility/2006">
          <mc:Choice Requires="x14">
            <control shapeId="7211" r:id="rId13" name="Check Box 43">
              <controlPr locked="0" defaultSize="0" autoFill="0" autoLine="0" autoPict="0">
                <anchor moveWithCells="1">
                  <from>
                    <xdr:col>10</xdr:col>
                    <xdr:colOff>228600</xdr:colOff>
                    <xdr:row>21</xdr:row>
                    <xdr:rowOff>635000</xdr:rowOff>
                  </from>
                  <to>
                    <xdr:col>11</xdr:col>
                    <xdr:colOff>393700</xdr:colOff>
                    <xdr:row>22</xdr:row>
                    <xdr:rowOff>495300</xdr:rowOff>
                  </to>
                </anchor>
              </controlPr>
            </control>
          </mc:Choice>
        </mc:AlternateContent>
        <mc:AlternateContent xmlns:mc="http://schemas.openxmlformats.org/markup-compatibility/2006">
          <mc:Choice Requires="x14">
            <control shapeId="7212" r:id="rId14" name="Check Box 44">
              <controlPr locked="0" defaultSize="0" autoFill="0" autoLine="0" autoPict="0">
                <anchor moveWithCells="1">
                  <from>
                    <xdr:col>12</xdr:col>
                    <xdr:colOff>228600</xdr:colOff>
                    <xdr:row>21</xdr:row>
                    <xdr:rowOff>76200</xdr:rowOff>
                  </from>
                  <to>
                    <xdr:col>14</xdr:col>
                    <xdr:colOff>152400</xdr:colOff>
                    <xdr:row>21</xdr:row>
                    <xdr:rowOff>596900</xdr:rowOff>
                  </to>
                </anchor>
              </controlPr>
            </control>
          </mc:Choice>
        </mc:AlternateContent>
        <mc:AlternateContent xmlns:mc="http://schemas.openxmlformats.org/markup-compatibility/2006">
          <mc:Choice Requires="x14">
            <control shapeId="7213" r:id="rId15" name="Check Box 45">
              <controlPr locked="0" defaultSize="0" autoFill="0" autoLine="0" autoPict="0">
                <anchor moveWithCells="1">
                  <from>
                    <xdr:col>12</xdr:col>
                    <xdr:colOff>215900</xdr:colOff>
                    <xdr:row>21</xdr:row>
                    <xdr:rowOff>635000</xdr:rowOff>
                  </from>
                  <to>
                    <xdr:col>14</xdr:col>
                    <xdr:colOff>127000</xdr:colOff>
                    <xdr:row>22</xdr:row>
                    <xdr:rowOff>495300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W63"/>
  <sheetViews>
    <sheetView showGridLines="0" showRowColHeaders="0" zoomScale="150" zoomScaleNormal="150" zoomScaleSheetLayoutView="70" zoomScalePageLayoutView="88" workbookViewId="0">
      <selection activeCell="C23" sqref="C23"/>
    </sheetView>
  </sheetViews>
  <sheetFormatPr baseColWidth="10" defaultColWidth="0" defaultRowHeight="13" zeroHeight="1" x14ac:dyDescent="0.15"/>
  <cols>
    <col min="1" max="1" width="3.83203125" bestFit="1" customWidth="1"/>
    <col min="2" max="2" width="6.83203125" customWidth="1"/>
    <col min="3" max="43" width="5.6640625" customWidth="1"/>
    <col min="44" max="46" width="5.5" customWidth="1"/>
    <col min="47" max="47" width="9.6640625" customWidth="1"/>
    <col min="48" max="48" width="66.83203125" customWidth="1"/>
    <col min="49" max="49" width="4.1640625" hidden="1" customWidth="1"/>
    <col min="50" max="54" width="0" hidden="1" customWidth="1"/>
  </cols>
  <sheetData>
    <row r="1" spans="1:48" ht="21" customHeight="1" thickBot="1" x14ac:dyDescent="0.25">
      <c r="B1" s="4"/>
      <c r="F1" s="4"/>
      <c r="G1" s="4"/>
      <c r="H1" s="4"/>
      <c r="I1" s="4"/>
      <c r="J1" s="4"/>
      <c r="K1" s="4"/>
    </row>
    <row r="2" spans="1:48" ht="28.5" customHeight="1" thickBot="1" x14ac:dyDescent="0.2">
      <c r="B2" s="109" t="s">
        <v>42</v>
      </c>
      <c r="C2" s="110"/>
      <c r="D2" s="110"/>
      <c r="E2" s="110"/>
      <c r="F2" s="110"/>
      <c r="G2" s="110"/>
      <c r="H2" s="110"/>
      <c r="I2" s="31"/>
      <c r="J2" s="31"/>
      <c r="K2" s="31"/>
      <c r="L2" s="31"/>
      <c r="M2" s="31"/>
      <c r="N2" s="32"/>
      <c r="AF2" s="12"/>
    </row>
    <row r="3" spans="1:48" ht="7.5" customHeight="1" x14ac:dyDescent="0.2">
      <c r="B3" s="4"/>
      <c r="C3" s="4"/>
      <c r="D3" s="4"/>
      <c r="E3" s="4"/>
      <c r="G3" s="4"/>
      <c r="H3" s="4"/>
      <c r="I3" s="4"/>
      <c r="J3" s="4"/>
      <c r="K3" s="4"/>
    </row>
    <row r="4" spans="1:48" ht="18" customHeight="1" x14ac:dyDescent="0.2">
      <c r="A4" s="5"/>
      <c r="B4" s="108" t="s">
        <v>97</v>
      </c>
      <c r="C4" s="108"/>
      <c r="D4" s="108"/>
      <c r="E4" s="108"/>
      <c r="F4" s="108"/>
      <c r="G4" s="108"/>
      <c r="H4" s="108"/>
      <c r="I4" s="108"/>
      <c r="J4" s="108"/>
      <c r="K4" s="108"/>
      <c r="L4" s="108"/>
      <c r="M4" s="108"/>
      <c r="N4" s="108"/>
      <c r="O4" s="108"/>
      <c r="P4" s="108"/>
      <c r="Q4" s="108"/>
      <c r="R4" s="108"/>
      <c r="S4" s="108"/>
      <c r="T4" s="108"/>
      <c r="U4" s="108"/>
      <c r="V4" s="108"/>
      <c r="W4" s="108"/>
      <c r="X4" s="108"/>
      <c r="Y4" s="108"/>
      <c r="Z4" s="108"/>
      <c r="AA4" s="138"/>
      <c r="AB4" s="138"/>
      <c r="AC4" s="138"/>
      <c r="AD4" s="138"/>
      <c r="AE4" s="138"/>
      <c r="AF4" s="138"/>
      <c r="AG4" s="138"/>
      <c r="AH4" s="138"/>
      <c r="AI4" s="138"/>
      <c r="AJ4" s="138"/>
      <c r="AK4" s="138"/>
      <c r="AL4" s="138"/>
      <c r="AM4" s="138"/>
      <c r="AN4" s="138"/>
      <c r="AO4" s="138"/>
      <c r="AP4" s="138"/>
      <c r="AQ4" s="138"/>
      <c r="AR4" s="138"/>
      <c r="AS4" s="138"/>
      <c r="AT4" s="138"/>
      <c r="AU4" s="138"/>
      <c r="AV4" s="138"/>
    </row>
    <row r="5" spans="1:48" ht="7.5" customHeight="1" thickBot="1" x14ac:dyDescent="0.2">
      <c r="B5" s="24"/>
      <c r="C5" s="24"/>
      <c r="D5" s="25"/>
      <c r="E5" s="25"/>
      <c r="F5" s="25"/>
      <c r="G5" s="25"/>
      <c r="H5" s="25"/>
      <c r="I5" s="25"/>
      <c r="J5" s="25"/>
      <c r="K5" s="25"/>
      <c r="L5" s="25"/>
      <c r="M5" s="25"/>
      <c r="N5" s="25"/>
      <c r="O5" s="35"/>
      <c r="P5" s="35"/>
      <c r="Q5" s="35"/>
      <c r="R5" s="35"/>
      <c r="S5" s="35"/>
      <c r="T5" s="35"/>
      <c r="U5" s="35"/>
      <c r="V5" s="35"/>
      <c r="W5" s="35"/>
      <c r="X5" s="35"/>
      <c r="Y5" s="35"/>
      <c r="Z5" s="35"/>
      <c r="AA5" s="21"/>
      <c r="AB5" s="21"/>
      <c r="AC5" s="21"/>
      <c r="AD5" s="21"/>
      <c r="AE5" s="21"/>
      <c r="AF5" s="21"/>
      <c r="AG5" s="21"/>
      <c r="AH5" s="21"/>
      <c r="AI5" s="21"/>
      <c r="AJ5" s="21"/>
      <c r="AK5" s="21"/>
      <c r="AL5" s="21"/>
      <c r="AM5" s="21"/>
      <c r="AN5" s="21"/>
      <c r="AO5" s="21"/>
      <c r="AP5" s="21"/>
      <c r="AQ5" s="21"/>
      <c r="AR5" s="21"/>
      <c r="AS5" s="21"/>
      <c r="AT5" s="21"/>
      <c r="AU5" s="21"/>
      <c r="AV5" s="26"/>
    </row>
    <row r="6" spans="1:48" ht="28.5" customHeight="1" thickBot="1" x14ac:dyDescent="0.2">
      <c r="B6" s="134" t="s">
        <v>98</v>
      </c>
      <c r="C6" s="135"/>
      <c r="D6" s="135"/>
      <c r="E6" s="135"/>
      <c r="F6" s="135"/>
      <c r="G6" s="135"/>
      <c r="H6" s="135"/>
      <c r="I6" s="135"/>
      <c r="J6" s="135"/>
      <c r="K6" s="135"/>
      <c r="L6" s="135"/>
      <c r="M6" s="135"/>
      <c r="N6" s="135"/>
      <c r="O6" s="135"/>
      <c r="P6" s="135"/>
      <c r="Q6" s="135"/>
      <c r="R6" s="135"/>
      <c r="S6" s="135"/>
      <c r="T6" s="135"/>
      <c r="U6" s="135"/>
      <c r="V6" s="136">
        <v>0</v>
      </c>
      <c r="W6" s="136"/>
      <c r="X6" s="136"/>
      <c r="Y6" s="136"/>
      <c r="Z6" s="137"/>
      <c r="AA6" s="27"/>
      <c r="AB6" s="21"/>
      <c r="AC6" s="21"/>
      <c r="AD6" s="21"/>
      <c r="AE6" s="21"/>
      <c r="AF6" s="21"/>
      <c r="AG6" s="21"/>
      <c r="AH6" s="21"/>
      <c r="AI6" s="21"/>
      <c r="AJ6" s="21"/>
      <c r="AK6" s="21"/>
      <c r="AL6" s="21"/>
      <c r="AM6" s="21"/>
      <c r="AN6" s="21"/>
      <c r="AO6" s="21"/>
      <c r="AP6" s="21"/>
      <c r="AQ6" s="21"/>
      <c r="AR6" s="21"/>
      <c r="AS6" s="21"/>
      <c r="AT6" s="21"/>
      <c r="AU6" s="21"/>
      <c r="AV6" s="26"/>
    </row>
    <row r="7" spans="1:48" ht="7.5" customHeight="1" x14ac:dyDescent="0.15">
      <c r="B7" s="24"/>
      <c r="C7" s="24"/>
      <c r="D7" s="25"/>
      <c r="E7" s="25"/>
      <c r="F7" s="25"/>
      <c r="G7" s="25"/>
      <c r="H7" s="25"/>
      <c r="I7" s="25"/>
      <c r="J7" s="25"/>
      <c r="K7" s="25"/>
      <c r="L7" s="25"/>
      <c r="M7" s="25"/>
      <c r="N7" s="25"/>
      <c r="O7" s="35"/>
      <c r="P7" s="35"/>
      <c r="Q7" s="35"/>
      <c r="R7" s="35"/>
      <c r="S7" s="35"/>
      <c r="T7" s="35"/>
      <c r="U7" s="35"/>
      <c r="V7" s="35"/>
      <c r="W7" s="35"/>
      <c r="X7" s="35"/>
      <c r="Y7" s="35"/>
      <c r="Z7" s="35"/>
      <c r="AA7" s="21"/>
      <c r="AB7" s="21"/>
      <c r="AC7" s="21"/>
      <c r="AD7" s="21"/>
      <c r="AE7" s="21"/>
      <c r="AF7" s="21"/>
      <c r="AG7" s="21"/>
      <c r="AH7" s="21"/>
      <c r="AI7" s="21"/>
      <c r="AJ7" s="21"/>
      <c r="AK7" s="21"/>
      <c r="AL7" s="21"/>
      <c r="AM7" s="21"/>
      <c r="AN7" s="21"/>
      <c r="AO7" s="21"/>
      <c r="AP7" s="21"/>
      <c r="AQ7" s="21"/>
      <c r="AR7" s="21"/>
      <c r="AS7" s="21"/>
      <c r="AT7" s="21"/>
      <c r="AU7" s="21"/>
      <c r="AV7" s="26"/>
    </row>
    <row r="8" spans="1:48" ht="66" customHeight="1" x14ac:dyDescent="0.15">
      <c r="B8" s="133" t="s">
        <v>32</v>
      </c>
      <c r="C8" s="133"/>
      <c r="D8" s="133"/>
      <c r="E8" s="133"/>
      <c r="F8" s="133"/>
      <c r="G8" s="133"/>
      <c r="H8" s="133"/>
      <c r="I8" s="133"/>
      <c r="J8" s="133"/>
      <c r="K8" s="133"/>
      <c r="L8" s="133"/>
      <c r="M8" s="133"/>
      <c r="N8" s="133"/>
      <c r="O8" s="133"/>
      <c r="P8" s="133"/>
      <c r="Q8" s="133"/>
      <c r="R8" s="133"/>
      <c r="S8" s="133"/>
      <c r="T8" s="133"/>
      <c r="U8" s="133"/>
      <c r="V8" s="133"/>
      <c r="W8" s="133"/>
      <c r="X8" s="133"/>
      <c r="Y8" s="133"/>
      <c r="Z8" s="133"/>
      <c r="AA8" s="22"/>
      <c r="AB8" s="22"/>
      <c r="AC8" s="22"/>
      <c r="AD8" s="22"/>
      <c r="AE8" s="22"/>
      <c r="AF8" s="22"/>
      <c r="AG8" s="22"/>
      <c r="AH8" s="22"/>
      <c r="AI8" s="22"/>
      <c r="AJ8" s="22"/>
      <c r="AK8" s="22"/>
      <c r="AL8" s="22"/>
      <c r="AM8" s="22"/>
      <c r="AN8" s="22"/>
      <c r="AO8" s="22"/>
      <c r="AP8" s="22"/>
      <c r="AQ8" s="22"/>
      <c r="AR8" s="22"/>
      <c r="AS8" s="22"/>
      <c r="AT8" s="22"/>
      <c r="AU8" s="22"/>
      <c r="AV8" s="23"/>
    </row>
    <row r="9" spans="1:48" ht="7.5" customHeight="1" thickBot="1" x14ac:dyDescent="0.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row>
    <row r="10" spans="1:48" ht="14" thickBot="1" x14ac:dyDescent="0.2">
      <c r="B10" s="1"/>
      <c r="C10" s="1">
        <v>1</v>
      </c>
      <c r="D10" s="1">
        <f>C10+1</f>
        <v>2</v>
      </c>
      <c r="E10" s="1">
        <f>D10+1</f>
        <v>3</v>
      </c>
      <c r="F10" s="1">
        <f>E10+1</f>
        <v>4</v>
      </c>
      <c r="G10" s="1">
        <f t="shared" ref="G10:AO10" si="0">F10+1</f>
        <v>5</v>
      </c>
      <c r="H10" s="1">
        <f t="shared" si="0"/>
        <v>6</v>
      </c>
      <c r="I10" s="1">
        <f t="shared" si="0"/>
        <v>7</v>
      </c>
      <c r="J10" s="1">
        <f t="shared" si="0"/>
        <v>8</v>
      </c>
      <c r="K10" s="1">
        <f t="shared" si="0"/>
        <v>9</v>
      </c>
      <c r="L10" s="1">
        <f t="shared" si="0"/>
        <v>10</v>
      </c>
      <c r="M10" s="1">
        <f t="shared" si="0"/>
        <v>11</v>
      </c>
      <c r="N10" s="1">
        <f t="shared" si="0"/>
        <v>12</v>
      </c>
      <c r="O10" s="1">
        <f t="shared" si="0"/>
        <v>13</v>
      </c>
      <c r="P10" s="1">
        <f t="shared" si="0"/>
        <v>14</v>
      </c>
      <c r="Q10" s="1">
        <f t="shared" si="0"/>
        <v>15</v>
      </c>
      <c r="R10" s="1">
        <f t="shared" si="0"/>
        <v>16</v>
      </c>
      <c r="S10" s="1">
        <f t="shared" si="0"/>
        <v>17</v>
      </c>
      <c r="T10" s="1">
        <f t="shared" si="0"/>
        <v>18</v>
      </c>
      <c r="U10" s="1">
        <f t="shared" si="0"/>
        <v>19</v>
      </c>
      <c r="V10" s="1">
        <f t="shared" si="0"/>
        <v>20</v>
      </c>
      <c r="W10" s="1">
        <f t="shared" si="0"/>
        <v>21</v>
      </c>
      <c r="X10" s="1">
        <f t="shared" si="0"/>
        <v>22</v>
      </c>
      <c r="Y10" s="1">
        <f t="shared" si="0"/>
        <v>23</v>
      </c>
      <c r="Z10" s="1">
        <f t="shared" si="0"/>
        <v>24</v>
      </c>
      <c r="AA10" s="1">
        <f t="shared" si="0"/>
        <v>25</v>
      </c>
      <c r="AB10" s="1">
        <f t="shared" si="0"/>
        <v>26</v>
      </c>
      <c r="AC10" s="1">
        <f t="shared" si="0"/>
        <v>27</v>
      </c>
      <c r="AD10" s="1">
        <f t="shared" si="0"/>
        <v>28</v>
      </c>
      <c r="AE10" s="1">
        <f t="shared" si="0"/>
        <v>29</v>
      </c>
      <c r="AF10" s="1">
        <f t="shared" si="0"/>
        <v>30</v>
      </c>
      <c r="AG10" s="1">
        <f t="shared" si="0"/>
        <v>31</v>
      </c>
      <c r="AH10" s="1">
        <f t="shared" si="0"/>
        <v>32</v>
      </c>
      <c r="AI10" s="1">
        <f t="shared" si="0"/>
        <v>33</v>
      </c>
      <c r="AJ10" s="1">
        <f t="shared" si="0"/>
        <v>34</v>
      </c>
      <c r="AK10" s="1">
        <f t="shared" si="0"/>
        <v>35</v>
      </c>
      <c r="AL10" s="1">
        <f t="shared" si="0"/>
        <v>36</v>
      </c>
      <c r="AM10" s="1">
        <f t="shared" si="0"/>
        <v>37</v>
      </c>
      <c r="AN10" s="1">
        <f t="shared" si="0"/>
        <v>38</v>
      </c>
      <c r="AO10" s="1">
        <f t="shared" si="0"/>
        <v>39</v>
      </c>
      <c r="AP10" s="1">
        <f>AO10+1</f>
        <v>40</v>
      </c>
      <c r="AQ10" s="7"/>
      <c r="AR10" s="1" t="s">
        <v>3</v>
      </c>
      <c r="AS10" s="1" t="s">
        <v>0</v>
      </c>
      <c r="AT10" s="1" t="s">
        <v>1</v>
      </c>
      <c r="AU10" s="1" t="s">
        <v>2</v>
      </c>
      <c r="AV10" s="8"/>
    </row>
    <row r="11" spans="1:48" ht="13.5" customHeight="1" thickBot="1" x14ac:dyDescent="0.2">
      <c r="A11" s="130" t="s">
        <v>11</v>
      </c>
      <c r="B11" s="53" t="s">
        <v>5</v>
      </c>
      <c r="C11" s="2"/>
      <c r="D11" s="2"/>
      <c r="E11" s="2"/>
      <c r="F11" s="2"/>
      <c r="G11" s="2"/>
      <c r="H11" s="2"/>
      <c r="I11" s="2"/>
      <c r="J11" s="2"/>
      <c r="K11" s="2"/>
      <c r="L11" s="2"/>
      <c r="M11" s="2"/>
      <c r="N11" s="2"/>
      <c r="O11" s="2"/>
      <c r="P11" s="2"/>
      <c r="Q11" s="2"/>
      <c r="R11" s="2"/>
      <c r="S11" s="2"/>
      <c r="T11" s="3"/>
      <c r="U11" s="2"/>
      <c r="V11" s="2"/>
      <c r="W11" s="2"/>
      <c r="X11" s="3"/>
      <c r="Y11" s="2"/>
      <c r="Z11" s="3"/>
      <c r="AA11" s="2"/>
      <c r="AB11" s="3"/>
      <c r="AC11" s="2"/>
      <c r="AD11" s="3"/>
      <c r="AE11" s="2"/>
      <c r="AF11" s="3"/>
      <c r="AG11" s="2"/>
      <c r="AH11" s="3"/>
      <c r="AI11" s="2"/>
      <c r="AJ11" s="3"/>
      <c r="AK11" s="2"/>
      <c r="AL11" s="3"/>
      <c r="AM11" s="2"/>
      <c r="AN11" s="3"/>
      <c r="AO11" s="2"/>
      <c r="AP11" s="3"/>
      <c r="AQ11" s="2"/>
      <c r="AR11" s="9">
        <f t="shared" ref="AR11:AR17" si="1">SUM(AS11:AT11)</f>
        <v>0</v>
      </c>
      <c r="AS11" s="9">
        <f t="shared" ref="AS11:AS17" si="2">SUM(C11:AP11)</f>
        <v>0</v>
      </c>
      <c r="AT11" s="9">
        <f t="shared" ref="AT11:AT17" si="3">FREQUENCY(C11:AP11,0)</f>
        <v>0</v>
      </c>
      <c r="AU11" s="10" t="e">
        <f t="shared" ref="AU11:AU17" si="4">(AS11)/SUM(AS11,AT11)</f>
        <v>#DIV/0!</v>
      </c>
      <c r="AV11" s="56" t="str">
        <f>"E1.1 - Erste Einschätzung; n="&amp;(AR11)</f>
        <v>E1.1 - Erste Einschätzung; n=0</v>
      </c>
    </row>
    <row r="12" spans="1:48" ht="14" thickBot="1" x14ac:dyDescent="0.2">
      <c r="A12" s="130"/>
      <c r="B12" s="54" t="s">
        <v>18</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9">
        <f t="shared" si="1"/>
        <v>0</v>
      </c>
      <c r="AS12" s="9">
        <f>SUM(C12:AP12)</f>
        <v>0</v>
      </c>
      <c r="AT12" s="9">
        <f>FREQUENCY(C12:AP12,0)</f>
        <v>0</v>
      </c>
      <c r="AU12" s="10" t="e">
        <f t="shared" si="4"/>
        <v>#DIV/0!</v>
      </c>
      <c r="AV12" s="56" t="str">
        <f>"E1.2 - Vertiefte Einschätzung; n="&amp;(AR12)</f>
        <v>E1.2 - Vertiefte Einschätzung; n=0</v>
      </c>
    </row>
    <row r="13" spans="1:48" ht="14" thickBot="1" x14ac:dyDescent="0.2">
      <c r="A13" s="130"/>
      <c r="B13" s="54" t="s">
        <v>59</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9">
        <f t="shared" si="1"/>
        <v>0</v>
      </c>
      <c r="AS13" s="9">
        <f>SUM(C13:AP13)</f>
        <v>0</v>
      </c>
      <c r="AT13" s="9">
        <f>FREQUENCY(C13:AP13,0)</f>
        <v>0</v>
      </c>
      <c r="AU13" s="10" t="e">
        <f t="shared" si="4"/>
        <v>#DIV/0!</v>
      </c>
      <c r="AV13" s="56" t="str">
        <f>"E1.3 - Vorliegen aktuelle Einschätzung; n="&amp;(AR13)</f>
        <v>E1.3 - Vorliegen aktuelle Einschätzung; n=0</v>
      </c>
    </row>
    <row r="14" spans="1:48" ht="14" thickBot="1" x14ac:dyDescent="0.2">
      <c r="A14" s="130"/>
      <c r="B14" s="54" t="s">
        <v>6</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9">
        <f t="shared" si="1"/>
        <v>0</v>
      </c>
      <c r="AS14" s="9">
        <f>SUM(C14:AP14)</f>
        <v>0</v>
      </c>
      <c r="AT14" s="9">
        <f>FREQUENCY(C14:AP14,0)</f>
        <v>0</v>
      </c>
      <c r="AU14" s="10" t="e">
        <f t="shared" si="4"/>
        <v>#DIV/0!</v>
      </c>
      <c r="AV14" s="56" t="str">
        <f>"E2.1 - individuelle Maßnahmenplanung; n="&amp;(AR14)</f>
        <v>E2.1 - individuelle Maßnahmenplanung; n=0</v>
      </c>
    </row>
    <row r="15" spans="1:48" ht="14" thickBot="1" x14ac:dyDescent="0.2">
      <c r="A15" s="130"/>
      <c r="B15" s="54" t="s">
        <v>13</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9">
        <f t="shared" si="1"/>
        <v>0</v>
      </c>
      <c r="AS15" s="9">
        <f>SUM(C15:AP15)</f>
        <v>0</v>
      </c>
      <c r="AT15" s="9">
        <f>FREQUENCY(C15:AP15,0)</f>
        <v>0</v>
      </c>
      <c r="AU15" s="10" t="e">
        <f t="shared" si="4"/>
        <v>#DIV/0!</v>
      </c>
      <c r="AV15" s="56" t="str">
        <f>"E3.1 - Angebot Information, Schulung und Beratung; n="&amp;(AR15)</f>
        <v>E3.1 - Angebot Information, Schulung und Beratung; n=0</v>
      </c>
    </row>
    <row r="16" spans="1:48" ht="14" thickBot="1" x14ac:dyDescent="0.2">
      <c r="A16" s="131"/>
      <c r="B16" s="54" t="s">
        <v>7</v>
      </c>
      <c r="C16" s="2"/>
      <c r="D16" s="2"/>
      <c r="E16" s="2"/>
      <c r="F16" s="3"/>
      <c r="G16" s="2"/>
      <c r="H16" s="2"/>
      <c r="I16" s="2"/>
      <c r="J16" s="3"/>
      <c r="K16" s="2"/>
      <c r="L16" s="2"/>
      <c r="M16" s="2"/>
      <c r="N16" s="3"/>
      <c r="O16" s="2"/>
      <c r="P16" s="2"/>
      <c r="Q16" s="2"/>
      <c r="R16" s="3"/>
      <c r="S16" s="2"/>
      <c r="T16" s="2"/>
      <c r="U16" s="2"/>
      <c r="V16" s="2"/>
      <c r="W16" s="2"/>
      <c r="X16" s="2"/>
      <c r="Y16" s="2"/>
      <c r="Z16" s="2"/>
      <c r="AA16" s="2"/>
      <c r="AB16" s="2"/>
      <c r="AC16" s="2"/>
      <c r="AD16" s="2"/>
      <c r="AE16" s="2"/>
      <c r="AF16" s="2"/>
      <c r="AG16" s="2"/>
      <c r="AH16" s="2"/>
      <c r="AI16" s="2"/>
      <c r="AJ16" s="2"/>
      <c r="AK16" s="2"/>
      <c r="AL16" s="2"/>
      <c r="AM16" s="2"/>
      <c r="AN16" s="2"/>
      <c r="AO16" s="2"/>
      <c r="AP16" s="2"/>
      <c r="AQ16" s="2"/>
      <c r="AR16" s="9">
        <f t="shared" si="1"/>
        <v>0</v>
      </c>
      <c r="AS16" s="9">
        <f t="shared" si="2"/>
        <v>0</v>
      </c>
      <c r="AT16" s="9">
        <f t="shared" si="3"/>
        <v>0</v>
      </c>
      <c r="AU16" s="10" t="e">
        <f t="shared" si="4"/>
        <v>#DIV/0!</v>
      </c>
      <c r="AV16" s="56" t="str">
        <f>"E4.1 - Durchführung der Maßnahmen; n="&amp;(AR16)</f>
        <v>E4.1 - Durchführung der Maßnahmen; n=0</v>
      </c>
    </row>
    <row r="17" spans="1:48" ht="14" thickBot="1" x14ac:dyDescent="0.2">
      <c r="A17" s="131"/>
      <c r="B17" s="54" t="s">
        <v>14</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9">
        <f t="shared" si="1"/>
        <v>0</v>
      </c>
      <c r="AS17" s="9">
        <f t="shared" si="2"/>
        <v>0</v>
      </c>
      <c r="AT17" s="9">
        <f t="shared" si="3"/>
        <v>0</v>
      </c>
      <c r="AU17" s="10" t="e">
        <f t="shared" si="4"/>
        <v>#DIV/0!</v>
      </c>
      <c r="AV17" s="56" t="str">
        <f>"E5.1 - Evaluation der Maßnahmen; n="&amp;(AR17)</f>
        <v>E5.1 - Evaluation der Maßnahmen; n=0</v>
      </c>
    </row>
    <row r="18" spans="1:48" ht="6" customHeight="1" thickBot="1" x14ac:dyDescent="0.2">
      <c r="B18" s="55"/>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57"/>
    </row>
    <row r="19" spans="1:48" ht="13.5" customHeight="1" thickBot="1" x14ac:dyDescent="0.2">
      <c r="A19" s="132" t="s">
        <v>12</v>
      </c>
      <c r="B19" s="54" t="s">
        <v>60</v>
      </c>
      <c r="C19" s="2"/>
      <c r="D19" s="3"/>
      <c r="E19" s="2"/>
      <c r="F19" s="3"/>
      <c r="G19" s="2"/>
      <c r="H19" s="3"/>
      <c r="I19" s="2"/>
      <c r="J19" s="3"/>
      <c r="K19" s="2"/>
      <c r="L19" s="3"/>
      <c r="M19" s="2"/>
      <c r="N19" s="3"/>
      <c r="O19" s="2"/>
      <c r="P19" s="3"/>
      <c r="Q19" s="2"/>
      <c r="R19" s="3"/>
      <c r="S19" s="2"/>
      <c r="T19" s="3"/>
      <c r="U19" s="2"/>
      <c r="V19" s="3"/>
      <c r="W19" s="3"/>
      <c r="X19" s="3"/>
      <c r="Y19" s="3"/>
      <c r="Z19" s="3"/>
      <c r="AA19" s="3"/>
      <c r="AB19" s="3"/>
      <c r="AC19" s="2"/>
      <c r="AD19" s="3"/>
      <c r="AE19" s="2"/>
      <c r="AF19" s="3"/>
      <c r="AG19" s="2"/>
      <c r="AH19" s="3"/>
      <c r="AI19" s="2"/>
      <c r="AJ19" s="3"/>
      <c r="AK19" s="2"/>
      <c r="AL19" s="3"/>
      <c r="AM19" s="2"/>
      <c r="AN19" s="3"/>
      <c r="AO19" s="2"/>
      <c r="AP19" s="2"/>
      <c r="AQ19" s="2"/>
      <c r="AR19" s="9">
        <f>SUM(AS19:AT19)</f>
        <v>0</v>
      </c>
      <c r="AS19" s="9">
        <f>SUM(C19:AP19)</f>
        <v>0</v>
      </c>
      <c r="AT19" s="9">
        <f>FREQUENCY(C19:AP19,0)</f>
        <v>0</v>
      </c>
      <c r="AU19" s="10" t="e">
        <f>(AS19)/SUM(AS19,AT19)</f>
        <v>#DIV/0!</v>
      </c>
      <c r="AV19" s="56" t="str">
        <f>"E1.4 - Hinzuziehen weiterer Expertise; n="&amp;(AR19)</f>
        <v>E1.4 - Hinzuziehen weiterer Expertise; n=0</v>
      </c>
    </row>
    <row r="20" spans="1:48" ht="14" thickBot="1" x14ac:dyDescent="0.2">
      <c r="A20" s="132"/>
      <c r="B20" s="54" t="s">
        <v>15</v>
      </c>
      <c r="C20" s="2"/>
      <c r="D20" s="3"/>
      <c r="E20" s="3"/>
      <c r="F20" s="3"/>
      <c r="G20" s="3"/>
      <c r="H20" s="3"/>
      <c r="I20" s="3"/>
      <c r="J20" s="3"/>
      <c r="K20" s="2"/>
      <c r="L20" s="3"/>
      <c r="M20" s="3"/>
      <c r="N20" s="3"/>
      <c r="O20" s="3"/>
      <c r="P20" s="3"/>
      <c r="Q20" s="2"/>
      <c r="R20" s="3"/>
      <c r="S20" s="2"/>
      <c r="T20" s="2"/>
      <c r="U20" s="2"/>
      <c r="V20" s="3"/>
      <c r="W20" s="2"/>
      <c r="X20" s="2"/>
      <c r="Y20" s="2"/>
      <c r="Z20" s="2"/>
      <c r="AA20" s="2"/>
      <c r="AB20" s="2"/>
      <c r="AC20" s="2"/>
      <c r="AD20" s="2"/>
      <c r="AE20" s="2"/>
      <c r="AF20" s="2"/>
      <c r="AG20" s="2"/>
      <c r="AH20" s="2"/>
      <c r="AI20" s="2"/>
      <c r="AJ20" s="2"/>
      <c r="AK20" s="2"/>
      <c r="AL20" s="2"/>
      <c r="AM20" s="2"/>
      <c r="AN20" s="2"/>
      <c r="AO20" s="2"/>
      <c r="AP20" s="2"/>
      <c r="AQ20" s="2"/>
      <c r="AR20" s="9">
        <f>SUM(AS20:AT20)</f>
        <v>0</v>
      </c>
      <c r="AS20" s="9">
        <f>SUM(C20:AP20)</f>
        <v>0</v>
      </c>
      <c r="AT20" s="9">
        <f>FREQUENCY(C20:AP20,0)</f>
        <v>0</v>
      </c>
      <c r="AU20" s="10" t="e">
        <f>(AS20)/SUM(AS20,AT20)</f>
        <v>#DIV/0!</v>
      </c>
      <c r="AV20" s="56" t="str">
        <f>"E3.2 - Schulung und Beratung möglich?; n="&amp;(AR20)</f>
        <v>E3.2 - Schulung und Beratung möglich?; n=0</v>
      </c>
    </row>
    <row r="21" spans="1:48" ht="14" thickBot="1" x14ac:dyDescent="0.2">
      <c r="A21" s="132"/>
      <c r="B21" s="54" t="s">
        <v>108</v>
      </c>
      <c r="C21" s="2"/>
      <c r="D21" s="3"/>
      <c r="E21" s="3"/>
      <c r="F21" s="3"/>
      <c r="G21" s="3"/>
      <c r="H21" s="3"/>
      <c r="I21" s="3"/>
      <c r="J21" s="3"/>
      <c r="K21" s="2"/>
      <c r="L21" s="3"/>
      <c r="M21" s="3"/>
      <c r="N21" s="3"/>
      <c r="O21" s="3"/>
      <c r="P21" s="3"/>
      <c r="Q21" s="2"/>
      <c r="R21" s="3"/>
      <c r="S21" s="2"/>
      <c r="T21" s="2"/>
      <c r="U21" s="2"/>
      <c r="V21" s="3"/>
      <c r="W21" s="2"/>
      <c r="X21" s="2"/>
      <c r="Y21" s="2"/>
      <c r="Z21" s="2"/>
      <c r="AA21" s="2"/>
      <c r="AB21" s="2"/>
      <c r="AC21" s="2"/>
      <c r="AD21" s="2"/>
      <c r="AE21" s="2"/>
      <c r="AF21" s="2"/>
      <c r="AG21" s="2"/>
      <c r="AH21" s="2"/>
      <c r="AI21" s="2"/>
      <c r="AJ21" s="2"/>
      <c r="AK21" s="2"/>
      <c r="AL21" s="2"/>
      <c r="AM21" s="2"/>
      <c r="AN21" s="2"/>
      <c r="AO21" s="2"/>
      <c r="AP21" s="2"/>
      <c r="AQ21" s="2"/>
      <c r="AR21" s="9">
        <f>SUM(AS21:AT21)</f>
        <v>0</v>
      </c>
      <c r="AS21" s="9">
        <f>SUM(C21:AP21)</f>
        <v>0</v>
      </c>
      <c r="AT21" s="9">
        <f>FREQUENCY(C21:AP21,0)</f>
        <v>0</v>
      </c>
      <c r="AU21" s="10" t="e">
        <f>(AS21)/SUM(AS21,AT21)</f>
        <v>#DIV/0!</v>
      </c>
      <c r="AV21" s="56" t="str">
        <f>"E4.2 - Umsetzung d. Maßnahmen möglich?; n="&amp;(AR21)</f>
        <v>E4.2 - Umsetzung d. Maßnahmen möglich?; n=0</v>
      </c>
    </row>
    <row r="22" spans="1:48" ht="6" customHeight="1" thickBot="1" x14ac:dyDescent="0.2">
      <c r="B22" s="55"/>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57"/>
    </row>
    <row r="23" spans="1:48" ht="13.5" customHeight="1" thickBot="1" x14ac:dyDescent="0.2">
      <c r="A23" s="130" t="s">
        <v>86</v>
      </c>
      <c r="B23" s="54" t="s">
        <v>8</v>
      </c>
      <c r="C23" s="2"/>
      <c r="D23" s="2"/>
      <c r="E23" s="3"/>
      <c r="F23" s="3"/>
      <c r="G23" s="3"/>
      <c r="H23" s="3"/>
      <c r="I23" s="3"/>
      <c r="J23" s="2"/>
      <c r="K23" s="2"/>
      <c r="L23" s="2"/>
      <c r="M23" s="3"/>
      <c r="N23" s="3"/>
      <c r="O23" s="3"/>
      <c r="P23" s="2"/>
      <c r="Q23" s="2"/>
      <c r="R23" s="2"/>
      <c r="S23" s="2"/>
      <c r="T23" s="3"/>
      <c r="U23" s="3"/>
      <c r="V23" s="3"/>
      <c r="W23" s="2"/>
      <c r="X23" s="3"/>
      <c r="Y23" s="2"/>
      <c r="Z23" s="3"/>
      <c r="AA23" s="2"/>
      <c r="AB23" s="3"/>
      <c r="AC23" s="2"/>
      <c r="AD23" s="3"/>
      <c r="AE23" s="2"/>
      <c r="AF23" s="3"/>
      <c r="AG23" s="2"/>
      <c r="AH23" s="3"/>
      <c r="AI23" s="2"/>
      <c r="AJ23" s="3"/>
      <c r="AK23" s="2"/>
      <c r="AL23" s="3"/>
      <c r="AM23" s="2"/>
      <c r="AN23" s="3"/>
      <c r="AO23" s="2"/>
      <c r="AP23" s="2"/>
      <c r="AQ23" s="2"/>
      <c r="AR23" s="9">
        <f>SUM(AS23:AT23)</f>
        <v>0</v>
      </c>
      <c r="AS23" s="9">
        <f>SUM(C23:AP23)</f>
        <v>0</v>
      </c>
      <c r="AT23" s="9">
        <f>FREQUENCY(C23:AP23,0)</f>
        <v>0</v>
      </c>
      <c r="AU23" s="10" t="e">
        <f>(AS23)/SUM(AS23,AT23)</f>
        <v>#DIV/0!</v>
      </c>
      <c r="AV23" s="56" t="str">
        <f>"E2.2 - Beteiligung Maßnahmenplanung; n="&amp;(AR23)</f>
        <v>E2.2 - Beteiligung Maßnahmenplanung; n=0</v>
      </c>
    </row>
    <row r="24" spans="1:48" ht="14" thickBot="1" x14ac:dyDescent="0.2">
      <c r="A24" s="130"/>
      <c r="B24" s="54" t="s">
        <v>66</v>
      </c>
      <c r="C24" s="2"/>
      <c r="D24" s="2"/>
      <c r="E24" s="3"/>
      <c r="F24" s="3"/>
      <c r="G24" s="3"/>
      <c r="H24" s="3"/>
      <c r="I24" s="3"/>
      <c r="J24" s="2"/>
      <c r="K24" s="2"/>
      <c r="L24" s="2"/>
      <c r="M24" s="3"/>
      <c r="N24" s="3"/>
      <c r="O24" s="3"/>
      <c r="P24" s="2"/>
      <c r="Q24" s="2"/>
      <c r="R24" s="2"/>
      <c r="S24" s="2"/>
      <c r="T24" s="3"/>
      <c r="U24" s="2"/>
      <c r="V24" s="2"/>
      <c r="W24" s="2"/>
      <c r="X24" s="2"/>
      <c r="Y24" s="2"/>
      <c r="Z24" s="2"/>
      <c r="AA24" s="2"/>
      <c r="AB24" s="2"/>
      <c r="AC24" s="2"/>
      <c r="AD24" s="2"/>
      <c r="AE24" s="2"/>
      <c r="AF24" s="2"/>
      <c r="AG24" s="2"/>
      <c r="AH24" s="2"/>
      <c r="AI24" s="2"/>
      <c r="AJ24" s="2"/>
      <c r="AK24" s="2"/>
      <c r="AL24" s="2"/>
      <c r="AM24" s="2"/>
      <c r="AN24" s="2"/>
      <c r="AO24" s="2"/>
      <c r="AP24" s="2"/>
      <c r="AQ24" s="2"/>
      <c r="AR24" s="9">
        <f>SUM(AS24:AT24)</f>
        <v>0</v>
      </c>
      <c r="AS24" s="9">
        <f>SUM(C24:AP24)</f>
        <v>0</v>
      </c>
      <c r="AT24" s="9">
        <f>FREQUENCY(C24:AP24,0)</f>
        <v>0</v>
      </c>
      <c r="AU24" s="10" t="e">
        <f>(AS24)/SUM(AS24,AT24)</f>
        <v>#DIV/0!</v>
      </c>
      <c r="AV24" s="56" t="str">
        <f>"E3.3 - Angebot Information, Schulung und Beratung; n="&amp;(AR24)</f>
        <v>E3.3 - Angebot Information, Schulung und Beratung; n=0</v>
      </c>
    </row>
    <row r="25" spans="1:48" ht="14" thickBot="1" x14ac:dyDescent="0.2">
      <c r="A25" s="130"/>
      <c r="B25" s="54" t="s">
        <v>99</v>
      </c>
      <c r="C25" s="2"/>
      <c r="D25" s="2"/>
      <c r="E25" s="3"/>
      <c r="F25" s="3"/>
      <c r="G25" s="3"/>
      <c r="H25" s="3"/>
      <c r="I25" s="3"/>
      <c r="J25" s="2"/>
      <c r="K25" s="2"/>
      <c r="L25" s="2"/>
      <c r="M25" s="3"/>
      <c r="N25" s="3"/>
      <c r="O25" s="3"/>
      <c r="P25" s="2"/>
      <c r="Q25" s="2"/>
      <c r="R25" s="2"/>
      <c r="S25" s="2"/>
      <c r="T25" s="3"/>
      <c r="U25" s="2"/>
      <c r="V25" s="2"/>
      <c r="W25" s="2"/>
      <c r="X25" s="2"/>
      <c r="Y25" s="2"/>
      <c r="Z25" s="2"/>
      <c r="AA25" s="2"/>
      <c r="AB25" s="2"/>
      <c r="AC25" s="2"/>
      <c r="AD25" s="2"/>
      <c r="AE25" s="2"/>
      <c r="AF25" s="2"/>
      <c r="AG25" s="2"/>
      <c r="AH25" s="2"/>
      <c r="AI25" s="2"/>
      <c r="AJ25" s="2"/>
      <c r="AK25" s="2"/>
      <c r="AL25" s="2"/>
      <c r="AM25" s="2"/>
      <c r="AN25" s="2"/>
      <c r="AO25" s="2"/>
      <c r="AP25" s="2"/>
      <c r="AQ25" s="2"/>
      <c r="AR25" s="9">
        <f>SUM(AS25:AT25)</f>
        <v>0</v>
      </c>
      <c r="AS25" s="9">
        <f>SUM(C25:AP25)</f>
        <v>0</v>
      </c>
      <c r="AT25" s="9">
        <f>FREQUENCY(C25:AP25,0)</f>
        <v>0</v>
      </c>
      <c r="AU25" s="10" t="e">
        <f>(AS25)/SUM(AS25,AT25)</f>
        <v>#DIV/0!</v>
      </c>
      <c r="AV25" s="56" t="str">
        <f>"E3.4 - Information hilfreich; n="&amp;(AR25)</f>
        <v>E3.4 - Information hilfreich; n=0</v>
      </c>
    </row>
    <row r="26" spans="1:48" ht="14" thickBot="1" x14ac:dyDescent="0.2">
      <c r="A26" s="130"/>
      <c r="B26" s="54" t="s">
        <v>58</v>
      </c>
      <c r="C26" s="2"/>
      <c r="D26" s="2"/>
      <c r="E26" s="3"/>
      <c r="F26" s="3"/>
      <c r="G26" s="3"/>
      <c r="H26" s="3"/>
      <c r="I26" s="3"/>
      <c r="J26" s="2"/>
      <c r="K26" s="2"/>
      <c r="L26" s="2"/>
      <c r="M26" s="3"/>
      <c r="N26" s="3"/>
      <c r="O26" s="3"/>
      <c r="P26" s="2"/>
      <c r="Q26" s="2"/>
      <c r="R26" s="2"/>
      <c r="S26" s="2"/>
      <c r="T26" s="3"/>
      <c r="U26" s="3"/>
      <c r="V26" s="2"/>
      <c r="W26" s="2"/>
      <c r="X26" s="3"/>
      <c r="Y26" s="3"/>
      <c r="Z26" s="3"/>
      <c r="AA26" s="2"/>
      <c r="AB26" s="3"/>
      <c r="AC26" s="2"/>
      <c r="AD26" s="2"/>
      <c r="AE26" s="2"/>
      <c r="AF26" s="2"/>
      <c r="AG26" s="2"/>
      <c r="AH26" s="2"/>
      <c r="AI26" s="2"/>
      <c r="AJ26" s="2"/>
      <c r="AK26" s="2"/>
      <c r="AL26" s="2"/>
      <c r="AM26" s="2"/>
      <c r="AN26" s="2"/>
      <c r="AO26" s="2"/>
      <c r="AP26" s="2"/>
      <c r="AQ26" s="2"/>
      <c r="AR26" s="9">
        <f>SUM(AS26:AT26)</f>
        <v>0</v>
      </c>
      <c r="AS26" s="9">
        <f>SUM(C26:AP26)</f>
        <v>0</v>
      </c>
      <c r="AT26" s="9">
        <f>FREQUENCY(C26:AP26,0)</f>
        <v>0</v>
      </c>
      <c r="AU26" s="10" t="e">
        <f>(AS26)/SUM(AS26,AT26)</f>
        <v>#DIV/0!</v>
      </c>
      <c r="AV26" s="56" t="str">
        <f>"E5.2 - Wirksamkeit der Maßnahmen; n="&amp;(AR26)</f>
        <v>E5.2 - Wirksamkeit der Maßnahmen; n=0</v>
      </c>
    </row>
    <row r="27" spans="1:48" ht="14.5" customHeight="1" x14ac:dyDescent="0.15"/>
    <row r="28" spans="1:48" x14ac:dyDescent="0.15"/>
    <row r="29" spans="1:48" x14ac:dyDescent="0.15"/>
    <row r="30" spans="1:48" x14ac:dyDescent="0.15">
      <c r="AC30" s="12"/>
    </row>
    <row r="31" spans="1:48" x14ac:dyDescent="0.15"/>
    <row r="32" spans="1:48" x14ac:dyDescent="0.15">
      <c r="AC32" s="12"/>
    </row>
    <row r="33" spans="2:11" x14ac:dyDescent="0.15"/>
    <row r="34" spans="2:11" ht="25" x14ac:dyDescent="0.25">
      <c r="B34" s="13"/>
      <c r="F34" s="4"/>
      <c r="G34" s="4"/>
      <c r="H34" s="4"/>
      <c r="I34" s="4"/>
      <c r="J34" s="4"/>
      <c r="K34" s="4"/>
    </row>
    <row r="35" spans="2:11" ht="13.5" customHeight="1" x14ac:dyDescent="0.2">
      <c r="F35" s="4"/>
      <c r="G35" s="4"/>
      <c r="H35" s="4"/>
      <c r="I35" s="4"/>
      <c r="J35" s="4"/>
      <c r="K35" s="4"/>
    </row>
    <row r="36" spans="2:11" ht="20" x14ac:dyDescent="0.2">
      <c r="B36" s="4"/>
      <c r="F36" s="4"/>
      <c r="G36" s="4"/>
      <c r="H36" s="4"/>
      <c r="I36" s="4"/>
      <c r="J36" s="4"/>
      <c r="K36" s="4"/>
    </row>
    <row r="37" spans="2:11" ht="11.25" customHeight="1" x14ac:dyDescent="0.2">
      <c r="F37" s="4"/>
      <c r="G37" s="4"/>
      <c r="H37" s="4"/>
      <c r="I37" s="4"/>
      <c r="J37" s="4"/>
      <c r="K37" s="4"/>
    </row>
    <row r="38" spans="2:11" ht="20" x14ac:dyDescent="0.2">
      <c r="B38" s="4"/>
      <c r="F38" s="4"/>
      <c r="G38" s="4"/>
      <c r="H38" s="4"/>
      <c r="I38" s="4"/>
      <c r="J38" s="4"/>
      <c r="K38" s="4"/>
    </row>
    <row r="39" spans="2:11" ht="20" x14ac:dyDescent="0.2">
      <c r="B39" s="4"/>
      <c r="C39" s="4"/>
      <c r="D39" s="4"/>
      <c r="E39" s="4"/>
      <c r="G39" s="4"/>
      <c r="H39" s="4"/>
      <c r="I39" s="4"/>
      <c r="J39" s="4"/>
      <c r="K39" s="4"/>
    </row>
    <row r="40" spans="2:11" x14ac:dyDescent="0.15"/>
    <row r="41" spans="2:11" x14ac:dyDescent="0.15"/>
    <row r="42" spans="2:11" x14ac:dyDescent="0.15"/>
    <row r="43" spans="2:11" x14ac:dyDescent="0.15"/>
    <row r="44" spans="2:11" x14ac:dyDescent="0.15"/>
    <row r="45" spans="2:11" x14ac:dyDescent="0.15"/>
    <row r="46" spans="2:11" x14ac:dyDescent="0.15"/>
    <row r="47" spans="2:11" x14ac:dyDescent="0.15"/>
    <row r="48" spans="2:11" x14ac:dyDescent="0.15"/>
    <row r="49" spans="4:15" x14ac:dyDescent="0.15"/>
    <row r="50" spans="4:15" x14ac:dyDescent="0.15"/>
    <row r="51" spans="4:15" x14ac:dyDescent="0.15"/>
    <row r="52" spans="4:15" x14ac:dyDescent="0.15"/>
    <row r="53" spans="4:15" x14ac:dyDescent="0.15"/>
    <row r="54" spans="4:15" x14ac:dyDescent="0.15"/>
    <row r="55" spans="4:15" x14ac:dyDescent="0.15"/>
    <row r="56" spans="4:15" x14ac:dyDescent="0.15"/>
    <row r="57" spans="4:15" x14ac:dyDescent="0.15"/>
    <row r="58" spans="4:15" x14ac:dyDescent="0.15"/>
    <row r="59" spans="4:15" x14ac:dyDescent="0.15"/>
    <row r="60" spans="4:15" x14ac:dyDescent="0.15"/>
    <row r="61" spans="4:15" x14ac:dyDescent="0.15"/>
    <row r="62" spans="4:15" s="81" customFormat="1" ht="14" x14ac:dyDescent="0.2">
      <c r="D62" s="82" t="s">
        <v>81</v>
      </c>
      <c r="F62" s="83"/>
      <c r="G62" s="81" t="s">
        <v>11</v>
      </c>
      <c r="J62" s="84"/>
      <c r="K62" s="81" t="s">
        <v>82</v>
      </c>
      <c r="N62" s="85"/>
      <c r="O62" s="81" t="s">
        <v>91</v>
      </c>
    </row>
    <row r="63" spans="4:15" x14ac:dyDescent="0.15"/>
  </sheetData>
  <sheetProtection sheet="1" objects="1" scenarios="1" selectLockedCells="1"/>
  <customSheetViews>
    <customSheetView guid="{3460AEDE-B63E-4F28-8771-DA54E21B44B1}" showGridLines="0">
      <selection activeCell="L6" sqref="L6:Z6"/>
      <rowBreaks count="1" manualBreakCount="1">
        <brk id="30" max="47" man="1"/>
      </rowBreaks>
      <colBreaks count="1" manualBreakCount="1">
        <brk id="26" max="69" man="1"/>
      </colBreaks>
      <pageMargins left="0.43307086614173229" right="0.28160919540229884" top="1.2204724409448819" bottom="1.1417322834645669" header="0.31496062992125984" footer="0.31496062992125984"/>
      <pageSetup paperSize="9" scale="73"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9">
    <mergeCell ref="AA4:AV4"/>
    <mergeCell ref="A11:A17"/>
    <mergeCell ref="A19:A21"/>
    <mergeCell ref="A23:A26"/>
    <mergeCell ref="B8:Z8"/>
    <mergeCell ref="B2:H2"/>
    <mergeCell ref="B4:Z4"/>
    <mergeCell ref="B6:U6"/>
    <mergeCell ref="V6:Z6"/>
  </mergeCells>
  <pageMargins left="0.43307086614173229" right="0.28160919540229884" top="1.2204724409448819" bottom="1.1417322834645669" header="0.31496062992125984" footer="0.31496062992125984"/>
  <pageSetup paperSize="9" scale="42" fitToWidth="0" fitToHeight="0" pageOrder="overThenDown" orientation="landscape" r:id="rId2"/>
  <headerFooter alignWithMargins="0">
    <oddHeader>&amp;L&amp;"Arial,Fett"&amp;20
Deutsches Netzwerk für Qualitätsentwicklung in der Pflege&amp;"Arial,Standard"
&amp;12Auditinstrument zum Expertstandard "Förderung der Hautintegrität in der Pflege"&amp;R&amp;G</oddHeader>
    <oddFooter>&amp;C© Deutsches Netzwerk für Qualitätsentwicklung in der Pflege (DNQP) 2017</oddFooter>
  </headerFooter>
  <ignoredErrors>
    <ignoredError sqref="AU19:AU21 AU26 AU11:AU17 AU23:AU24" evalError="1"/>
  </ignoredErrors>
  <drawing r:id="rId3"/>
  <legacy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XFC1754"/>
  <sheetViews>
    <sheetView showGridLines="0" showRowColHeaders="0" zoomScale="150" zoomScaleNormal="150" zoomScalePageLayoutView="40" workbookViewId="0">
      <selection activeCell="T6" sqref="T6:W6"/>
    </sheetView>
  </sheetViews>
  <sheetFormatPr baseColWidth="10" defaultColWidth="0" defaultRowHeight="13" zeroHeight="1" x14ac:dyDescent="0.15"/>
  <cols>
    <col min="1" max="1" width="3.83203125" style="12" bestFit="1" customWidth="1"/>
    <col min="2" max="2" width="4.6640625" customWidth="1"/>
    <col min="3" max="3" width="11.5" customWidth="1"/>
    <col min="4" max="44" width="5.6640625" customWidth="1"/>
    <col min="45" max="47" width="5.5" customWidth="1"/>
    <col min="48" max="48" width="9.6640625" customWidth="1"/>
    <col min="49" max="49" width="67.5" bestFit="1" customWidth="1"/>
    <col min="50" max="50" width="4.1640625" hidden="1" customWidth="1"/>
    <col min="51" max="55" width="0" hidden="1" customWidth="1"/>
    <col min="56" max="16383" width="5" hidden="1"/>
    <col min="16384" max="16384" width="4.5" hidden="1" customWidth="1"/>
  </cols>
  <sheetData>
    <row r="1" spans="1:49" ht="21" thickBot="1" x14ac:dyDescent="0.25">
      <c r="C1" s="4"/>
      <c r="G1" s="4"/>
      <c r="H1" s="4"/>
      <c r="I1" s="4"/>
      <c r="J1" s="4"/>
      <c r="K1" s="4"/>
      <c r="L1" s="4"/>
    </row>
    <row r="2" spans="1:49" ht="28.5" customHeight="1" thickBot="1" x14ac:dyDescent="0.25">
      <c r="C2" s="109" t="s">
        <v>42</v>
      </c>
      <c r="D2" s="110"/>
      <c r="E2" s="110"/>
      <c r="F2" s="110"/>
      <c r="G2" s="110"/>
      <c r="H2" s="110"/>
      <c r="I2" s="110"/>
      <c r="J2" s="4"/>
      <c r="K2" s="4"/>
      <c r="L2" s="4"/>
    </row>
    <row r="3" spans="1:49" ht="7.5" customHeight="1" x14ac:dyDescent="0.2">
      <c r="C3" s="4"/>
      <c r="D3" s="4"/>
      <c r="E3" s="4"/>
      <c r="F3" s="4"/>
      <c r="H3" s="4"/>
      <c r="I3" s="4"/>
      <c r="J3" s="4"/>
      <c r="K3" s="4"/>
      <c r="L3" s="4"/>
    </row>
    <row r="4" spans="1:49" ht="18" customHeight="1" x14ac:dyDescent="0.2">
      <c r="A4" s="59"/>
      <c r="B4" s="5"/>
      <c r="C4" s="108" t="s">
        <v>40</v>
      </c>
      <c r="D4" s="108"/>
      <c r="E4" s="108"/>
      <c r="F4" s="108"/>
      <c r="G4" s="108"/>
      <c r="H4" s="108"/>
      <c r="I4" s="108"/>
      <c r="J4" s="108"/>
      <c r="K4" s="108"/>
      <c r="L4" s="108"/>
      <c r="M4" s="108"/>
      <c r="N4" s="108"/>
      <c r="O4" s="108"/>
      <c r="P4" s="108"/>
      <c r="Q4" s="108"/>
      <c r="R4" s="108"/>
      <c r="S4" s="108"/>
      <c r="T4" s="108"/>
      <c r="U4" s="108"/>
      <c r="V4" s="108"/>
      <c r="W4" s="108"/>
      <c r="X4" s="108"/>
      <c r="Y4" s="108"/>
      <c r="Z4" s="108"/>
      <c r="AA4" s="108"/>
      <c r="AB4" s="138"/>
      <c r="AC4" s="138"/>
      <c r="AD4" s="138"/>
      <c r="AE4" s="138"/>
      <c r="AF4" s="138"/>
      <c r="AG4" s="138"/>
      <c r="AH4" s="138"/>
      <c r="AI4" s="138"/>
      <c r="AJ4" s="138"/>
      <c r="AK4" s="138"/>
      <c r="AL4" s="138"/>
      <c r="AM4" s="138"/>
      <c r="AN4" s="138"/>
      <c r="AO4" s="138"/>
      <c r="AP4" s="138"/>
      <c r="AQ4" s="138"/>
      <c r="AR4" s="138"/>
      <c r="AS4" s="138"/>
      <c r="AT4" s="138"/>
      <c r="AU4" s="138"/>
      <c r="AV4" s="138"/>
      <c r="AW4" s="138"/>
    </row>
    <row r="5" spans="1:49" ht="7.5" customHeight="1" x14ac:dyDescent="0.2">
      <c r="A5" s="59"/>
      <c r="B5" s="5"/>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row>
    <row r="6" spans="1:49" ht="28.5" customHeight="1" thickBot="1" x14ac:dyDescent="0.2">
      <c r="C6" s="139" t="s">
        <v>67</v>
      </c>
      <c r="D6" s="139"/>
      <c r="E6" s="139"/>
      <c r="F6" s="139"/>
      <c r="G6" s="139"/>
      <c r="H6" s="139"/>
      <c r="I6" s="139"/>
      <c r="J6" s="139"/>
      <c r="K6" s="139"/>
      <c r="L6" s="139"/>
      <c r="M6" s="139"/>
      <c r="N6" s="139"/>
      <c r="O6" s="139"/>
      <c r="P6" s="139"/>
      <c r="Q6" s="139"/>
      <c r="R6" s="139"/>
      <c r="S6" s="139"/>
      <c r="T6" s="140">
        <v>0</v>
      </c>
      <c r="U6" s="140"/>
      <c r="V6" s="140"/>
      <c r="W6" s="140"/>
      <c r="X6" s="141" t="s">
        <v>68</v>
      </c>
      <c r="Y6" s="142"/>
      <c r="Z6" s="142"/>
      <c r="AA6" s="142"/>
      <c r="AF6" s="22"/>
      <c r="AG6" s="22"/>
      <c r="AH6" s="22"/>
      <c r="AI6" s="22"/>
      <c r="AJ6" s="22"/>
      <c r="AK6" s="22"/>
      <c r="AL6" s="22"/>
      <c r="AM6" s="22"/>
      <c r="AN6" s="22"/>
      <c r="AO6" s="22"/>
      <c r="AP6" s="22"/>
      <c r="AQ6" s="22"/>
      <c r="AR6" s="22"/>
      <c r="AS6" s="22"/>
      <c r="AT6" s="22"/>
      <c r="AU6" s="22"/>
      <c r="AV6" s="22"/>
      <c r="AW6" s="23"/>
    </row>
    <row r="7" spans="1:49" ht="28.5" customHeight="1" x14ac:dyDescent="0.15">
      <c r="C7" s="143" t="s">
        <v>69</v>
      </c>
      <c r="D7" s="143"/>
      <c r="E7" s="143"/>
      <c r="F7" s="143"/>
      <c r="G7" s="143"/>
      <c r="H7" s="143"/>
      <c r="I7" s="143"/>
      <c r="J7" s="143"/>
      <c r="K7" s="143"/>
      <c r="L7" s="143"/>
      <c r="M7" s="143"/>
      <c r="N7" s="143"/>
      <c r="O7" s="143"/>
      <c r="P7" s="143"/>
      <c r="Q7" s="143"/>
      <c r="R7" s="143"/>
      <c r="S7" s="143"/>
      <c r="T7" s="144">
        <v>0</v>
      </c>
      <c r="U7" s="144"/>
      <c r="V7" s="144"/>
      <c r="W7" s="144"/>
      <c r="X7" s="145" t="e">
        <f>T7/T6</f>
        <v>#DIV/0!</v>
      </c>
      <c r="Y7" s="146"/>
      <c r="Z7" s="146"/>
      <c r="AA7" s="146"/>
      <c r="AF7" s="22"/>
      <c r="AG7" s="22"/>
      <c r="AH7" s="22"/>
      <c r="AI7" s="22"/>
      <c r="AJ7" s="22"/>
      <c r="AK7" s="22"/>
      <c r="AL7" s="22"/>
      <c r="AM7" s="22"/>
      <c r="AN7" s="22"/>
      <c r="AO7" s="22"/>
      <c r="AP7" s="22"/>
      <c r="AQ7" s="22"/>
      <c r="AR7" s="22"/>
      <c r="AS7" s="22"/>
      <c r="AT7" s="22"/>
      <c r="AU7" s="22"/>
      <c r="AV7" s="22"/>
      <c r="AW7" s="23"/>
    </row>
    <row r="8" spans="1:49" ht="7.5" customHeight="1" x14ac:dyDescent="0.15"/>
    <row r="9" spans="1:49" ht="66" hidden="1" customHeight="1" x14ac:dyDescent="0.15">
      <c r="C9" s="133" t="s">
        <v>32</v>
      </c>
      <c r="D9" s="133"/>
      <c r="E9" s="133"/>
      <c r="F9" s="133"/>
      <c r="G9" s="133"/>
      <c r="H9" s="133"/>
      <c r="I9" s="133"/>
      <c r="J9" s="133"/>
      <c r="K9" s="133"/>
      <c r="L9" s="133"/>
      <c r="M9" s="133"/>
      <c r="N9" s="133"/>
      <c r="O9" s="133"/>
      <c r="P9" s="133"/>
      <c r="Q9" s="133"/>
      <c r="R9" s="133"/>
      <c r="S9" s="133"/>
      <c r="T9" s="133"/>
      <c r="U9" s="133"/>
      <c r="V9" s="133"/>
      <c r="W9" s="133"/>
      <c r="X9" s="133"/>
      <c r="Y9" s="133"/>
      <c r="Z9" s="133"/>
      <c r="AA9" s="133"/>
      <c r="AB9" s="22"/>
      <c r="AC9" s="22"/>
      <c r="AD9" s="22"/>
      <c r="AE9" s="22"/>
      <c r="AF9" s="22"/>
      <c r="AG9" s="22"/>
      <c r="AH9" s="22"/>
      <c r="AI9" s="22"/>
      <c r="AJ9" s="22"/>
      <c r="AK9" s="22"/>
      <c r="AL9" s="22"/>
      <c r="AM9" s="22"/>
      <c r="AN9" s="22"/>
      <c r="AO9" s="22"/>
      <c r="AP9" s="22"/>
      <c r="AQ9" s="22"/>
      <c r="AR9" s="22"/>
      <c r="AS9" s="22"/>
      <c r="AT9" s="22"/>
      <c r="AU9" s="22"/>
      <c r="AV9" s="22"/>
      <c r="AW9" s="23"/>
    </row>
    <row r="10" spans="1:49" ht="7.5" customHeight="1" x14ac:dyDescent="0.15">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row>
    <row r="11" spans="1:49" ht="17.25" customHeight="1" thickBot="1" x14ac:dyDescent="0.2">
      <c r="C11" s="152" t="s">
        <v>78</v>
      </c>
      <c r="D11" s="152"/>
      <c r="E11" s="152"/>
      <c r="F11" s="152"/>
      <c r="G11" s="152"/>
      <c r="H11" s="152"/>
      <c r="I11" s="152"/>
      <c r="J11" s="152"/>
      <c r="K11" s="152"/>
      <c r="L11" s="152"/>
      <c r="M11" s="152"/>
      <c r="N11" s="152"/>
      <c r="O11" s="152"/>
      <c r="P11" s="152"/>
      <c r="Q11" s="152"/>
      <c r="R11" s="152"/>
      <c r="S11" s="152"/>
      <c r="T11" s="152"/>
      <c r="U11" s="152"/>
      <c r="V11" s="152"/>
      <c r="W11" s="152"/>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row>
    <row r="12" spans="1:49" ht="14" thickBot="1" x14ac:dyDescent="0.2">
      <c r="C12" s="1"/>
      <c r="D12" s="1">
        <v>1</v>
      </c>
      <c r="E12" s="1">
        <v>2</v>
      </c>
      <c r="F12" s="1">
        <v>3</v>
      </c>
      <c r="G12" s="1">
        <v>4</v>
      </c>
      <c r="H12" s="1">
        <v>5</v>
      </c>
      <c r="I12" s="1">
        <v>6</v>
      </c>
      <c r="J12" s="1">
        <v>7</v>
      </c>
      <c r="K12" s="1">
        <v>8</v>
      </c>
      <c r="L12" s="1">
        <v>9</v>
      </c>
      <c r="M12" s="1">
        <v>10</v>
      </c>
      <c r="N12" s="1">
        <v>11</v>
      </c>
      <c r="O12" s="1">
        <v>12</v>
      </c>
      <c r="P12" s="1">
        <v>13</v>
      </c>
      <c r="Q12" s="1">
        <v>14</v>
      </c>
      <c r="R12" s="1">
        <v>15</v>
      </c>
      <c r="S12" s="1">
        <v>16</v>
      </c>
      <c r="T12" s="1">
        <v>17</v>
      </c>
      <c r="U12" s="1">
        <v>18</v>
      </c>
      <c r="V12" s="1">
        <v>19</v>
      </c>
      <c r="W12" s="1">
        <v>20</v>
      </c>
      <c r="X12" s="1">
        <v>21</v>
      </c>
      <c r="Y12" s="1">
        <v>22</v>
      </c>
      <c r="Z12" s="1">
        <v>23</v>
      </c>
      <c r="AA12" s="1">
        <v>24</v>
      </c>
      <c r="AB12" s="1">
        <v>25</v>
      </c>
      <c r="AC12" s="1">
        <v>26</v>
      </c>
      <c r="AD12" s="1">
        <v>27</v>
      </c>
      <c r="AE12" s="1">
        <v>28</v>
      </c>
      <c r="AF12" s="1">
        <v>29</v>
      </c>
      <c r="AG12" s="1">
        <v>30</v>
      </c>
      <c r="AH12" s="1">
        <v>31</v>
      </c>
      <c r="AI12" s="1">
        <v>32</v>
      </c>
      <c r="AJ12" s="1">
        <v>33</v>
      </c>
      <c r="AK12" s="1">
        <v>34</v>
      </c>
      <c r="AL12" s="1">
        <v>35</v>
      </c>
      <c r="AM12" s="1">
        <v>36</v>
      </c>
      <c r="AN12" s="1">
        <v>37</v>
      </c>
      <c r="AO12" s="1">
        <v>38</v>
      </c>
      <c r="AP12" s="1">
        <v>39</v>
      </c>
      <c r="AQ12" s="1">
        <v>40</v>
      </c>
      <c r="AR12" s="7"/>
      <c r="AS12" s="1" t="s">
        <v>3</v>
      </c>
      <c r="AT12" s="1" t="s">
        <v>0</v>
      </c>
      <c r="AU12" s="1"/>
      <c r="AV12" s="1" t="s">
        <v>2</v>
      </c>
      <c r="AW12" s="8"/>
    </row>
    <row r="13" spans="1:49" ht="13.5" customHeight="1" thickBot="1" x14ac:dyDescent="0.2">
      <c r="A13" s="147" t="s">
        <v>70</v>
      </c>
      <c r="B13" s="149" t="s">
        <v>100</v>
      </c>
      <c r="C13" s="60" t="s">
        <v>71</v>
      </c>
      <c r="D13" s="3"/>
      <c r="E13" s="2"/>
      <c r="F13" s="2"/>
      <c r="G13" s="2"/>
      <c r="H13" s="2"/>
      <c r="I13" s="2"/>
      <c r="J13" s="2"/>
      <c r="K13" s="2"/>
      <c r="L13" s="3"/>
      <c r="M13" s="3"/>
      <c r="N13" s="2"/>
      <c r="O13" s="2"/>
      <c r="P13" s="2"/>
      <c r="Q13" s="2"/>
      <c r="R13" s="2"/>
      <c r="S13" s="2"/>
      <c r="T13" s="2"/>
      <c r="U13" s="3"/>
      <c r="V13" s="2"/>
      <c r="W13" s="3"/>
      <c r="X13" s="2"/>
      <c r="Y13" s="3"/>
      <c r="Z13" s="2"/>
      <c r="AA13" s="3"/>
      <c r="AB13" s="2"/>
      <c r="AC13" s="3"/>
      <c r="AD13" s="2"/>
      <c r="AE13" s="3"/>
      <c r="AF13" s="2"/>
      <c r="AG13" s="3"/>
      <c r="AH13" s="2"/>
      <c r="AI13" s="3"/>
      <c r="AJ13" s="2"/>
      <c r="AK13" s="3"/>
      <c r="AL13" s="2"/>
      <c r="AM13" s="3"/>
      <c r="AN13" s="2"/>
      <c r="AO13" s="3"/>
      <c r="AP13" s="2"/>
      <c r="AQ13" s="3"/>
      <c r="AR13" s="2"/>
      <c r="AS13" s="9">
        <f>SUM(D13:AR17)</f>
        <v>0</v>
      </c>
      <c r="AT13" s="9">
        <f t="shared" ref="AT13:AT37" si="0">SUM(D13:AQ13)</f>
        <v>0</v>
      </c>
      <c r="AU13" s="9"/>
      <c r="AV13" s="61" t="e">
        <f>AT13/AS13</f>
        <v>#DIV/0!</v>
      </c>
      <c r="AW13" s="153" t="str">
        <f>"S1  Einschätzung hautbezogener Risiken und Probleme; n="&amp;(T7)</f>
        <v>S1  Einschätzung hautbezogener Risiken und Probleme; n=0</v>
      </c>
    </row>
    <row r="14" spans="1:49" ht="14" thickBot="1" x14ac:dyDescent="0.2">
      <c r="A14" s="148"/>
      <c r="B14" s="149"/>
      <c r="C14" s="60" t="s">
        <v>72</v>
      </c>
      <c r="D14" s="3"/>
      <c r="E14" s="2"/>
      <c r="F14" s="2"/>
      <c r="G14" s="2"/>
      <c r="H14" s="3"/>
      <c r="I14" s="3"/>
      <c r="J14" s="3"/>
      <c r="K14" s="3"/>
      <c r="L14" s="2"/>
      <c r="M14" s="3"/>
      <c r="N14" s="2"/>
      <c r="O14" s="2"/>
      <c r="P14" s="2"/>
      <c r="Q14" s="3"/>
      <c r="R14" s="3"/>
      <c r="S14" s="3"/>
      <c r="T14" s="3"/>
      <c r="U14" s="2"/>
      <c r="V14" s="2"/>
      <c r="W14" s="2"/>
      <c r="X14" s="2"/>
      <c r="Y14" s="2"/>
      <c r="Z14" s="2"/>
      <c r="AA14" s="2"/>
      <c r="AB14" s="2"/>
      <c r="AC14" s="2"/>
      <c r="AD14" s="2"/>
      <c r="AE14" s="2"/>
      <c r="AF14" s="2"/>
      <c r="AG14" s="2"/>
      <c r="AH14" s="2"/>
      <c r="AI14" s="2"/>
      <c r="AJ14" s="2"/>
      <c r="AK14" s="2"/>
      <c r="AL14" s="2"/>
      <c r="AM14" s="2"/>
      <c r="AN14" s="2"/>
      <c r="AO14" s="2"/>
      <c r="AP14" s="2"/>
      <c r="AQ14" s="2"/>
      <c r="AR14" s="2"/>
      <c r="AS14" s="9">
        <f>SUM(D13:AR17)</f>
        <v>0</v>
      </c>
      <c r="AT14" s="9">
        <f t="shared" si="0"/>
        <v>0</v>
      </c>
      <c r="AU14" s="9"/>
      <c r="AV14" s="61" t="e">
        <f t="shared" ref="AV14:AV37" si="1">AT14/AS14</f>
        <v>#DIV/0!</v>
      </c>
      <c r="AW14" s="153"/>
    </row>
    <row r="15" spans="1:49" ht="14" thickBot="1" x14ac:dyDescent="0.2">
      <c r="A15" s="148"/>
      <c r="B15" s="149"/>
      <c r="C15" s="60" t="s">
        <v>73</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9">
        <f>SUM(D13:AR17)</f>
        <v>0</v>
      </c>
      <c r="AT15" s="9">
        <f t="shared" si="0"/>
        <v>0</v>
      </c>
      <c r="AU15" s="9"/>
      <c r="AV15" s="61" t="e">
        <f t="shared" si="1"/>
        <v>#DIV/0!</v>
      </c>
      <c r="AW15" s="153"/>
    </row>
    <row r="16" spans="1:49" ht="14" thickBot="1" x14ac:dyDescent="0.2">
      <c r="A16" s="148"/>
      <c r="B16" s="149"/>
      <c r="C16" s="60" t="s">
        <v>74</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9">
        <f>SUM(D13:AR17)</f>
        <v>0</v>
      </c>
      <c r="AT16" s="9">
        <f t="shared" si="0"/>
        <v>0</v>
      </c>
      <c r="AU16" s="9"/>
      <c r="AV16" s="61" t="e">
        <f t="shared" si="1"/>
        <v>#DIV/0!</v>
      </c>
      <c r="AW16" s="153"/>
    </row>
    <row r="17" spans="1:49" ht="14" thickBot="1" x14ac:dyDescent="0.2">
      <c r="A17" s="148"/>
      <c r="B17" s="150"/>
      <c r="C17" s="62" t="s">
        <v>75</v>
      </c>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4">
        <f>SUM(D13:AR17)</f>
        <v>0</v>
      </c>
      <c r="AT17" s="64">
        <f t="shared" si="0"/>
        <v>0</v>
      </c>
      <c r="AU17" s="64"/>
      <c r="AV17" s="65" t="e">
        <f t="shared" si="1"/>
        <v>#DIV/0!</v>
      </c>
      <c r="AW17" s="154"/>
    </row>
    <row r="18" spans="1:49" ht="13.5" customHeight="1" thickTop="1" thickBot="1" x14ac:dyDescent="0.2">
      <c r="A18" s="148"/>
      <c r="B18" s="151" t="s">
        <v>76</v>
      </c>
      <c r="C18" s="66" t="s">
        <v>71</v>
      </c>
      <c r="D18" s="3"/>
      <c r="E18" s="2"/>
      <c r="F18" s="2"/>
      <c r="G18" s="2"/>
      <c r="H18" s="2"/>
      <c r="I18" s="2"/>
      <c r="J18" s="2"/>
      <c r="K18" s="2"/>
      <c r="L18" s="3"/>
      <c r="M18" s="3"/>
      <c r="N18" s="2"/>
      <c r="O18" s="2"/>
      <c r="P18" s="2"/>
      <c r="Q18" s="2"/>
      <c r="R18" s="2"/>
      <c r="S18" s="2"/>
      <c r="T18" s="2"/>
      <c r="U18" s="3"/>
      <c r="V18" s="2"/>
      <c r="W18" s="3"/>
      <c r="X18" s="68"/>
      <c r="Y18" s="67"/>
      <c r="Z18" s="68"/>
      <c r="AA18" s="67"/>
      <c r="AB18" s="68"/>
      <c r="AC18" s="67"/>
      <c r="AD18" s="68"/>
      <c r="AE18" s="67"/>
      <c r="AF18" s="68"/>
      <c r="AG18" s="67"/>
      <c r="AH18" s="68"/>
      <c r="AI18" s="67"/>
      <c r="AJ18" s="68"/>
      <c r="AK18" s="67"/>
      <c r="AL18" s="68"/>
      <c r="AM18" s="67"/>
      <c r="AN18" s="68"/>
      <c r="AO18" s="67"/>
      <c r="AP18" s="68"/>
      <c r="AQ18" s="67"/>
      <c r="AR18" s="68"/>
      <c r="AS18" s="69">
        <f>SUM(D18:AR22)</f>
        <v>0</v>
      </c>
      <c r="AT18" s="69">
        <f t="shared" si="0"/>
        <v>0</v>
      </c>
      <c r="AU18" s="69"/>
      <c r="AV18" s="70" t="e">
        <f t="shared" si="1"/>
        <v>#DIV/0!</v>
      </c>
      <c r="AW18" s="155" t="str">
        <f>"S2a Planung und Koordination Maßnahmen; n="&amp;(T7)</f>
        <v>S2a Planung und Koordination Maßnahmen; n=0</v>
      </c>
    </row>
    <row r="19" spans="1:49" ht="14" thickBot="1" x14ac:dyDescent="0.2">
      <c r="A19" s="148"/>
      <c r="B19" s="149"/>
      <c r="C19" s="60" t="s">
        <v>72</v>
      </c>
      <c r="D19" s="3"/>
      <c r="E19" s="2"/>
      <c r="F19" s="2"/>
      <c r="G19" s="2"/>
      <c r="H19" s="3"/>
      <c r="I19" s="3"/>
      <c r="J19" s="3"/>
      <c r="K19" s="3"/>
      <c r="L19" s="2"/>
      <c r="M19" s="3"/>
      <c r="N19" s="2"/>
      <c r="O19" s="2"/>
      <c r="P19" s="2"/>
      <c r="Q19" s="3"/>
      <c r="R19" s="3"/>
      <c r="S19" s="3"/>
      <c r="T19" s="3"/>
      <c r="U19" s="2"/>
      <c r="V19" s="2"/>
      <c r="W19" s="2"/>
      <c r="X19" s="2"/>
      <c r="Y19" s="2"/>
      <c r="Z19" s="2"/>
      <c r="AA19" s="2"/>
      <c r="AB19" s="2"/>
      <c r="AC19" s="2"/>
      <c r="AD19" s="2"/>
      <c r="AE19" s="2"/>
      <c r="AF19" s="2"/>
      <c r="AG19" s="2"/>
      <c r="AH19" s="2"/>
      <c r="AI19" s="2"/>
      <c r="AJ19" s="2"/>
      <c r="AK19" s="2"/>
      <c r="AL19" s="2"/>
      <c r="AM19" s="2"/>
      <c r="AN19" s="2"/>
      <c r="AO19" s="2"/>
      <c r="AP19" s="2"/>
      <c r="AQ19" s="2"/>
      <c r="AR19" s="2"/>
      <c r="AS19" s="9">
        <f>SUM(D18:AR22)</f>
        <v>0</v>
      </c>
      <c r="AT19" s="9">
        <f t="shared" si="0"/>
        <v>0</v>
      </c>
      <c r="AU19" s="9"/>
      <c r="AV19" s="61" t="e">
        <f t="shared" si="1"/>
        <v>#DIV/0!</v>
      </c>
      <c r="AW19" s="153"/>
    </row>
    <row r="20" spans="1:49" ht="14" thickBot="1" x14ac:dyDescent="0.2">
      <c r="A20" s="148"/>
      <c r="B20" s="149"/>
      <c r="C20" s="60" t="s">
        <v>73</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9">
        <f>SUM(D18:AR22)</f>
        <v>0</v>
      </c>
      <c r="AT20" s="9">
        <f t="shared" si="0"/>
        <v>0</v>
      </c>
      <c r="AU20" s="9"/>
      <c r="AV20" s="61" t="e">
        <f t="shared" si="1"/>
        <v>#DIV/0!</v>
      </c>
      <c r="AW20" s="153"/>
    </row>
    <row r="21" spans="1:49" ht="14" thickBot="1" x14ac:dyDescent="0.2">
      <c r="A21" s="148"/>
      <c r="B21" s="149"/>
      <c r="C21" s="60" t="s">
        <v>74</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9">
        <f>SUM(D18:AR22)</f>
        <v>0</v>
      </c>
      <c r="AT21" s="9">
        <f t="shared" si="0"/>
        <v>0</v>
      </c>
      <c r="AU21" s="9"/>
      <c r="AV21" s="61" t="e">
        <f t="shared" si="1"/>
        <v>#DIV/0!</v>
      </c>
      <c r="AW21" s="153"/>
    </row>
    <row r="22" spans="1:49" ht="14" thickBot="1" x14ac:dyDescent="0.2">
      <c r="A22" s="148"/>
      <c r="B22" s="150"/>
      <c r="C22" s="62" t="s">
        <v>75</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4">
        <f>SUM(D18:AR22)</f>
        <v>0</v>
      </c>
      <c r="AT22" s="64">
        <f t="shared" si="0"/>
        <v>0</v>
      </c>
      <c r="AU22" s="64"/>
      <c r="AV22" s="65" t="e">
        <f t="shared" si="1"/>
        <v>#DIV/0!</v>
      </c>
      <c r="AW22" s="154"/>
    </row>
    <row r="23" spans="1:49" ht="13.5" customHeight="1" thickTop="1" thickBot="1" x14ac:dyDescent="0.2">
      <c r="A23" s="148"/>
      <c r="B23" s="151" t="s">
        <v>101</v>
      </c>
      <c r="C23" s="66" t="s">
        <v>71</v>
      </c>
      <c r="D23" s="3"/>
      <c r="E23" s="2"/>
      <c r="F23" s="2"/>
      <c r="G23" s="2"/>
      <c r="H23" s="2"/>
      <c r="I23" s="2"/>
      <c r="J23" s="2"/>
      <c r="K23" s="2"/>
      <c r="L23" s="3"/>
      <c r="M23" s="3"/>
      <c r="N23" s="2"/>
      <c r="O23" s="2"/>
      <c r="P23" s="2"/>
      <c r="Q23" s="2"/>
      <c r="R23" s="2"/>
      <c r="S23" s="2"/>
      <c r="T23" s="2"/>
      <c r="U23" s="3"/>
      <c r="V23" s="2"/>
      <c r="W23" s="3"/>
      <c r="X23" s="68"/>
      <c r="Y23" s="67"/>
      <c r="Z23" s="68"/>
      <c r="AA23" s="67"/>
      <c r="AB23" s="68"/>
      <c r="AC23" s="67"/>
      <c r="AD23" s="68"/>
      <c r="AE23" s="67"/>
      <c r="AF23" s="68"/>
      <c r="AG23" s="67"/>
      <c r="AH23" s="68"/>
      <c r="AI23" s="67"/>
      <c r="AJ23" s="68"/>
      <c r="AK23" s="67"/>
      <c r="AL23" s="68"/>
      <c r="AM23" s="67"/>
      <c r="AN23" s="68"/>
      <c r="AO23" s="67"/>
      <c r="AP23" s="68"/>
      <c r="AQ23" s="67"/>
      <c r="AR23" s="68"/>
      <c r="AS23" s="69">
        <f>SUM(D23:AR27)</f>
        <v>0</v>
      </c>
      <c r="AT23" s="69">
        <f t="shared" si="0"/>
        <v>0</v>
      </c>
      <c r="AU23" s="69"/>
      <c r="AV23" s="70" t="e">
        <f t="shared" si="1"/>
        <v>#DIV/0!</v>
      </c>
      <c r="AW23" s="155" t="str">
        <f>"S3 Information, Schulung und Beratung; n="&amp;(T7)</f>
        <v>S3 Information, Schulung und Beratung; n=0</v>
      </c>
    </row>
    <row r="24" spans="1:49" ht="14" thickBot="1" x14ac:dyDescent="0.2">
      <c r="A24" s="148"/>
      <c r="B24" s="149"/>
      <c r="C24" s="60" t="s">
        <v>72</v>
      </c>
      <c r="D24" s="3"/>
      <c r="E24" s="2"/>
      <c r="F24" s="2"/>
      <c r="G24" s="2"/>
      <c r="H24" s="3"/>
      <c r="I24" s="3"/>
      <c r="J24" s="3"/>
      <c r="K24" s="3"/>
      <c r="L24" s="2"/>
      <c r="M24" s="3"/>
      <c r="N24" s="2"/>
      <c r="O24" s="2"/>
      <c r="P24" s="2"/>
      <c r="Q24" s="3"/>
      <c r="R24" s="3"/>
      <c r="S24" s="3"/>
      <c r="T24" s="3"/>
      <c r="U24" s="2"/>
      <c r="V24" s="2"/>
      <c r="W24" s="2"/>
      <c r="X24" s="2"/>
      <c r="Y24" s="2"/>
      <c r="Z24" s="2"/>
      <c r="AA24" s="2"/>
      <c r="AB24" s="2"/>
      <c r="AC24" s="2"/>
      <c r="AD24" s="2"/>
      <c r="AE24" s="2"/>
      <c r="AF24" s="2"/>
      <c r="AG24" s="2"/>
      <c r="AH24" s="2"/>
      <c r="AI24" s="2"/>
      <c r="AJ24" s="2"/>
      <c r="AK24" s="2"/>
      <c r="AL24" s="2"/>
      <c r="AM24" s="2"/>
      <c r="AN24" s="2"/>
      <c r="AO24" s="2"/>
      <c r="AP24" s="2"/>
      <c r="AQ24" s="2"/>
      <c r="AR24" s="2"/>
      <c r="AS24" s="9">
        <f>SUM(D23:AR27)</f>
        <v>0</v>
      </c>
      <c r="AT24" s="9">
        <f t="shared" si="0"/>
        <v>0</v>
      </c>
      <c r="AU24" s="9"/>
      <c r="AV24" s="61" t="e">
        <f t="shared" si="1"/>
        <v>#DIV/0!</v>
      </c>
      <c r="AW24" s="153"/>
    </row>
    <row r="25" spans="1:49" ht="14" thickBot="1" x14ac:dyDescent="0.2">
      <c r="A25" s="148"/>
      <c r="B25" s="149"/>
      <c r="C25" s="60" t="s">
        <v>73</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9">
        <f>SUM(D23:AR27)</f>
        <v>0</v>
      </c>
      <c r="AT25" s="9">
        <f t="shared" si="0"/>
        <v>0</v>
      </c>
      <c r="AU25" s="9"/>
      <c r="AV25" s="61" t="e">
        <f t="shared" si="1"/>
        <v>#DIV/0!</v>
      </c>
      <c r="AW25" s="153"/>
    </row>
    <row r="26" spans="1:49" ht="14" thickBot="1" x14ac:dyDescent="0.2">
      <c r="A26" s="148"/>
      <c r="B26" s="149"/>
      <c r="C26" s="60" t="s">
        <v>74</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9">
        <f>SUM(D23:AR27)</f>
        <v>0</v>
      </c>
      <c r="AT26" s="9">
        <f t="shared" si="0"/>
        <v>0</v>
      </c>
      <c r="AU26" s="9"/>
      <c r="AV26" s="61" t="e">
        <f t="shared" si="1"/>
        <v>#DIV/0!</v>
      </c>
      <c r="AW26" s="153"/>
    </row>
    <row r="27" spans="1:49" ht="14" thickBot="1" x14ac:dyDescent="0.2">
      <c r="A27" s="148"/>
      <c r="B27" s="150"/>
      <c r="C27" s="62" t="s">
        <v>75</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4">
        <f>SUM(D23:AR27)</f>
        <v>0</v>
      </c>
      <c r="AT27" s="64">
        <f t="shared" si="0"/>
        <v>0</v>
      </c>
      <c r="AU27" s="64"/>
      <c r="AV27" s="65" t="e">
        <f t="shared" si="1"/>
        <v>#DIV/0!</v>
      </c>
      <c r="AW27" s="154"/>
    </row>
    <row r="28" spans="1:49" ht="13.5" customHeight="1" thickTop="1" thickBot="1" x14ac:dyDescent="0.2">
      <c r="A28" s="148"/>
      <c r="B28" s="151" t="s">
        <v>87</v>
      </c>
      <c r="C28" s="66" t="s">
        <v>71</v>
      </c>
      <c r="D28" s="3"/>
      <c r="E28" s="2"/>
      <c r="F28" s="2"/>
      <c r="G28" s="2"/>
      <c r="H28" s="2"/>
      <c r="I28" s="2"/>
      <c r="J28" s="2"/>
      <c r="K28" s="2"/>
      <c r="L28" s="3"/>
      <c r="M28" s="3"/>
      <c r="N28" s="2"/>
      <c r="O28" s="2"/>
      <c r="P28" s="2"/>
      <c r="Q28" s="2"/>
      <c r="R28" s="2"/>
      <c r="S28" s="2"/>
      <c r="T28" s="2"/>
      <c r="U28" s="3"/>
      <c r="V28" s="2"/>
      <c r="W28" s="3"/>
      <c r="X28" s="68"/>
      <c r="Y28" s="67"/>
      <c r="Z28" s="68"/>
      <c r="AA28" s="67"/>
      <c r="AB28" s="68"/>
      <c r="AC28" s="67"/>
      <c r="AD28" s="68"/>
      <c r="AE28" s="67"/>
      <c r="AF28" s="68"/>
      <c r="AG28" s="67"/>
      <c r="AH28" s="68"/>
      <c r="AI28" s="67"/>
      <c r="AJ28" s="68"/>
      <c r="AK28" s="67"/>
      <c r="AL28" s="68"/>
      <c r="AM28" s="67"/>
      <c r="AN28" s="68"/>
      <c r="AO28" s="67"/>
      <c r="AP28" s="68"/>
      <c r="AQ28" s="67"/>
      <c r="AR28" s="68"/>
      <c r="AS28" s="69">
        <f>SUM(D28:AR32)</f>
        <v>0</v>
      </c>
      <c r="AT28" s="69">
        <f t="shared" si="0"/>
        <v>0</v>
      </c>
      <c r="AU28" s="69"/>
      <c r="AV28" s="70" t="e">
        <f t="shared" si="1"/>
        <v>#DIV/0!</v>
      </c>
      <c r="AW28" s="155" t="str">
        <f>"S4a  Maßnahmen zur Erhaltung und Förderung der Hautintegrität; n="&amp;(T7)</f>
        <v>S4a  Maßnahmen zur Erhaltung und Förderung der Hautintegrität; n=0</v>
      </c>
    </row>
    <row r="29" spans="1:49" ht="14" thickBot="1" x14ac:dyDescent="0.2">
      <c r="A29" s="148"/>
      <c r="B29" s="149"/>
      <c r="C29" s="60" t="s">
        <v>72</v>
      </c>
      <c r="D29" s="3"/>
      <c r="E29" s="2"/>
      <c r="F29" s="2"/>
      <c r="G29" s="2"/>
      <c r="H29" s="3"/>
      <c r="I29" s="3"/>
      <c r="J29" s="3"/>
      <c r="K29" s="3"/>
      <c r="L29" s="2"/>
      <c r="M29" s="3"/>
      <c r="N29" s="2"/>
      <c r="O29" s="2"/>
      <c r="P29" s="2"/>
      <c r="Q29" s="3"/>
      <c r="R29" s="3"/>
      <c r="S29" s="3"/>
      <c r="T29" s="3"/>
      <c r="U29" s="2"/>
      <c r="V29" s="2"/>
      <c r="W29" s="2"/>
      <c r="X29" s="2"/>
      <c r="Y29" s="2"/>
      <c r="Z29" s="2"/>
      <c r="AA29" s="2"/>
      <c r="AB29" s="2"/>
      <c r="AC29" s="2"/>
      <c r="AD29" s="2"/>
      <c r="AE29" s="2"/>
      <c r="AF29" s="2"/>
      <c r="AG29" s="2"/>
      <c r="AH29" s="2"/>
      <c r="AI29" s="2"/>
      <c r="AJ29" s="2"/>
      <c r="AK29" s="2"/>
      <c r="AL29" s="2"/>
      <c r="AM29" s="2"/>
      <c r="AN29" s="2"/>
      <c r="AO29" s="2"/>
      <c r="AP29" s="2"/>
      <c r="AQ29" s="2"/>
      <c r="AR29" s="2"/>
      <c r="AS29" s="9">
        <f>SUM(D28:AR32)</f>
        <v>0</v>
      </c>
      <c r="AT29" s="9">
        <f t="shared" si="0"/>
        <v>0</v>
      </c>
      <c r="AU29" s="9"/>
      <c r="AV29" s="61" t="e">
        <f t="shared" si="1"/>
        <v>#DIV/0!</v>
      </c>
      <c r="AW29" s="153"/>
    </row>
    <row r="30" spans="1:49" ht="14" thickBot="1" x14ac:dyDescent="0.2">
      <c r="A30" s="148"/>
      <c r="B30" s="149"/>
      <c r="C30" s="60" t="s">
        <v>73</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9">
        <f>SUM(D28:AR32)</f>
        <v>0</v>
      </c>
      <c r="AT30" s="9">
        <f t="shared" si="0"/>
        <v>0</v>
      </c>
      <c r="AU30" s="9"/>
      <c r="AV30" s="61" t="e">
        <f t="shared" si="1"/>
        <v>#DIV/0!</v>
      </c>
      <c r="AW30" s="153"/>
    </row>
    <row r="31" spans="1:49" ht="14" thickBot="1" x14ac:dyDescent="0.2">
      <c r="A31" s="148"/>
      <c r="B31" s="149"/>
      <c r="C31" s="60" t="s">
        <v>74</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9">
        <f>SUM(D28:AR32)</f>
        <v>0</v>
      </c>
      <c r="AT31" s="9">
        <f t="shared" si="0"/>
        <v>0</v>
      </c>
      <c r="AU31" s="9"/>
      <c r="AV31" s="61" t="e">
        <f t="shared" si="1"/>
        <v>#DIV/0!</v>
      </c>
      <c r="AW31" s="153"/>
    </row>
    <row r="32" spans="1:49" ht="14" thickBot="1" x14ac:dyDescent="0.2">
      <c r="A32" s="148"/>
      <c r="B32" s="150"/>
      <c r="C32" s="62" t="s">
        <v>75</v>
      </c>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4">
        <f>SUM(D28:AR32)</f>
        <v>0</v>
      </c>
      <c r="AT32" s="64">
        <f t="shared" si="0"/>
        <v>0</v>
      </c>
      <c r="AU32" s="64"/>
      <c r="AV32" s="65" t="e">
        <f t="shared" si="1"/>
        <v>#DIV/0!</v>
      </c>
      <c r="AW32" s="154"/>
    </row>
    <row r="33" spans="1:50" ht="13.5" customHeight="1" thickTop="1" thickBot="1" x14ac:dyDescent="0.2">
      <c r="A33" s="148"/>
      <c r="B33" s="151" t="s">
        <v>61</v>
      </c>
      <c r="C33" s="66" t="s">
        <v>71</v>
      </c>
      <c r="D33" s="3"/>
      <c r="E33" s="2"/>
      <c r="F33" s="2"/>
      <c r="G33" s="2"/>
      <c r="H33" s="2"/>
      <c r="I33" s="2"/>
      <c r="J33" s="2"/>
      <c r="K33" s="2"/>
      <c r="L33" s="3"/>
      <c r="M33" s="3"/>
      <c r="N33" s="2"/>
      <c r="O33" s="2"/>
      <c r="P33" s="2"/>
      <c r="Q33" s="2"/>
      <c r="R33" s="2"/>
      <c r="S33" s="2"/>
      <c r="T33" s="2"/>
      <c r="U33" s="3"/>
      <c r="V33" s="2"/>
      <c r="W33" s="3"/>
      <c r="X33" s="68"/>
      <c r="Y33" s="67"/>
      <c r="Z33" s="68"/>
      <c r="AA33" s="67"/>
      <c r="AB33" s="68"/>
      <c r="AC33" s="67"/>
      <c r="AD33" s="68"/>
      <c r="AE33" s="67"/>
      <c r="AF33" s="68"/>
      <c r="AG33" s="67"/>
      <c r="AH33" s="68"/>
      <c r="AI33" s="67"/>
      <c r="AJ33" s="68"/>
      <c r="AK33" s="67"/>
      <c r="AL33" s="68"/>
      <c r="AM33" s="67"/>
      <c r="AN33" s="68"/>
      <c r="AO33" s="67"/>
      <c r="AP33" s="68"/>
      <c r="AQ33" s="67"/>
      <c r="AR33" s="68"/>
      <c r="AS33" s="69">
        <f>SUM(D33:AR37)</f>
        <v>0</v>
      </c>
      <c r="AT33" s="69">
        <f t="shared" si="0"/>
        <v>0</v>
      </c>
      <c r="AU33" s="69"/>
      <c r="AV33" s="70" t="e">
        <f t="shared" si="1"/>
        <v>#DIV/0!</v>
      </c>
      <c r="AW33" s="155" t="str">
        <f>"S5  Beurteilung der Wirksamkeit der pflegerischen Maßnahmen; n="&amp;(T7)</f>
        <v>S5  Beurteilung der Wirksamkeit der pflegerischen Maßnahmen; n=0</v>
      </c>
    </row>
    <row r="34" spans="1:50" ht="14" thickBot="1" x14ac:dyDescent="0.2">
      <c r="A34" s="148"/>
      <c r="B34" s="149"/>
      <c r="C34" s="60" t="s">
        <v>72</v>
      </c>
      <c r="D34" s="3"/>
      <c r="E34" s="2"/>
      <c r="F34" s="2"/>
      <c r="G34" s="2"/>
      <c r="H34" s="3"/>
      <c r="I34" s="3"/>
      <c r="J34" s="3"/>
      <c r="K34" s="3"/>
      <c r="L34" s="2"/>
      <c r="M34" s="3"/>
      <c r="N34" s="2"/>
      <c r="O34" s="2"/>
      <c r="P34" s="2"/>
      <c r="Q34" s="3"/>
      <c r="R34" s="3"/>
      <c r="S34" s="3"/>
      <c r="T34" s="3"/>
      <c r="U34" s="2"/>
      <c r="V34" s="2"/>
      <c r="W34" s="2"/>
      <c r="X34" s="2"/>
      <c r="Y34" s="2"/>
      <c r="Z34" s="2"/>
      <c r="AA34" s="2"/>
      <c r="AB34" s="2"/>
      <c r="AC34" s="2"/>
      <c r="AD34" s="2"/>
      <c r="AE34" s="2"/>
      <c r="AF34" s="2"/>
      <c r="AG34" s="2"/>
      <c r="AH34" s="2"/>
      <c r="AI34" s="2"/>
      <c r="AJ34" s="2"/>
      <c r="AK34" s="2"/>
      <c r="AL34" s="2"/>
      <c r="AM34" s="2"/>
      <c r="AN34" s="2"/>
      <c r="AO34" s="2"/>
      <c r="AP34" s="2"/>
      <c r="AQ34" s="2"/>
      <c r="AR34" s="2"/>
      <c r="AS34" s="9">
        <f>SUM(D33:AR37)</f>
        <v>0</v>
      </c>
      <c r="AT34" s="9">
        <f t="shared" si="0"/>
        <v>0</v>
      </c>
      <c r="AU34" s="9"/>
      <c r="AV34" s="61" t="e">
        <f t="shared" si="1"/>
        <v>#DIV/0!</v>
      </c>
      <c r="AW34" s="153"/>
    </row>
    <row r="35" spans="1:50" ht="14" thickBot="1" x14ac:dyDescent="0.2">
      <c r="A35" s="148"/>
      <c r="B35" s="149"/>
      <c r="C35" s="60" t="s">
        <v>73</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9">
        <f>SUM(D33:AR37)</f>
        <v>0</v>
      </c>
      <c r="AT35" s="9">
        <f t="shared" si="0"/>
        <v>0</v>
      </c>
      <c r="AU35" s="9"/>
      <c r="AV35" s="61" t="e">
        <f t="shared" si="1"/>
        <v>#DIV/0!</v>
      </c>
      <c r="AW35" s="153"/>
    </row>
    <row r="36" spans="1:50" ht="14" thickBot="1" x14ac:dyDescent="0.2">
      <c r="A36" s="148"/>
      <c r="B36" s="149"/>
      <c r="C36" s="60" t="s">
        <v>74</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9">
        <f>SUM(D33:AR37)</f>
        <v>0</v>
      </c>
      <c r="AT36" s="9">
        <f t="shared" si="0"/>
        <v>0</v>
      </c>
      <c r="AU36" s="9"/>
      <c r="AV36" s="61" t="e">
        <f t="shared" si="1"/>
        <v>#DIV/0!</v>
      </c>
      <c r="AW36" s="153"/>
    </row>
    <row r="37" spans="1:50" ht="14" thickBot="1" x14ac:dyDescent="0.2">
      <c r="A37" s="148"/>
      <c r="B37" s="150"/>
      <c r="C37" s="62" t="s">
        <v>75</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4">
        <f>SUM(D33:AR37)</f>
        <v>0</v>
      </c>
      <c r="AT37" s="64">
        <f t="shared" si="0"/>
        <v>0</v>
      </c>
      <c r="AU37" s="64"/>
      <c r="AV37" s="65" t="e">
        <f t="shared" si="1"/>
        <v>#DIV/0!</v>
      </c>
      <c r="AW37" s="154"/>
    </row>
    <row r="38" spans="1:50" s="76" customFormat="1" ht="6" customHeight="1" thickTop="1" thickBot="1" x14ac:dyDescent="0.2">
      <c r="A38" s="71"/>
      <c r="B38" s="7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4"/>
      <c r="AW38" s="75"/>
    </row>
    <row r="39" spans="1:50" ht="17.25" customHeight="1" thickBot="1" x14ac:dyDescent="0.2">
      <c r="A39" s="77"/>
      <c r="B39" s="156" t="s">
        <v>77</v>
      </c>
      <c r="C39" s="156"/>
      <c r="D39" s="156"/>
      <c r="E39" s="156"/>
      <c r="F39" s="156"/>
      <c r="G39" s="156"/>
      <c r="H39" s="156"/>
      <c r="I39" s="156"/>
      <c r="J39" s="156"/>
      <c r="K39" s="156"/>
      <c r="L39" s="156"/>
      <c r="M39" s="156"/>
      <c r="N39" s="156"/>
      <c r="O39" s="156"/>
      <c r="P39" s="156"/>
      <c r="Q39" s="156"/>
      <c r="R39" s="156"/>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9"/>
      <c r="AW39" s="80"/>
    </row>
    <row r="40" spans="1:50" ht="13.5" customHeight="1" thickBot="1" x14ac:dyDescent="0.2">
      <c r="A40" s="147" t="s">
        <v>16</v>
      </c>
      <c r="B40" s="157" t="s">
        <v>100</v>
      </c>
      <c r="C40" s="158"/>
      <c r="D40" s="68"/>
      <c r="E40" s="67"/>
      <c r="F40" s="68"/>
      <c r="G40" s="68"/>
      <c r="H40" s="68"/>
      <c r="I40" s="68"/>
      <c r="J40" s="68"/>
      <c r="K40" s="68"/>
      <c r="L40" s="68"/>
      <c r="M40" s="68"/>
      <c r="N40" s="67"/>
      <c r="O40" s="68"/>
      <c r="P40" s="68"/>
      <c r="Q40" s="68"/>
      <c r="R40" s="68"/>
      <c r="S40" s="68"/>
      <c r="T40" s="68"/>
      <c r="U40" s="68"/>
      <c r="V40" s="68"/>
      <c r="W40" s="68"/>
      <c r="X40" s="67"/>
      <c r="Y40" s="67"/>
      <c r="Z40" s="67"/>
      <c r="AA40" s="67"/>
      <c r="AB40" s="67"/>
      <c r="AC40" s="67"/>
      <c r="AD40" s="68"/>
      <c r="AE40" s="67"/>
      <c r="AF40" s="68"/>
      <c r="AG40" s="67"/>
      <c r="AH40" s="68"/>
      <c r="AI40" s="67"/>
      <c r="AJ40" s="68"/>
      <c r="AK40" s="67"/>
      <c r="AL40" s="68"/>
      <c r="AM40" s="67"/>
      <c r="AN40" s="68"/>
      <c r="AO40" s="67"/>
      <c r="AP40" s="68"/>
      <c r="AQ40" s="68"/>
      <c r="AR40" s="68"/>
      <c r="AS40" s="69">
        <f>SUM(AT40:AU40)</f>
        <v>0</v>
      </c>
      <c r="AT40" s="69">
        <f>SUM(D40:AQ40)</f>
        <v>0</v>
      </c>
      <c r="AU40" s="69">
        <f>FREQUENCY(D40:AQ40,0)</f>
        <v>0</v>
      </c>
      <c r="AV40" s="70" t="e">
        <f>(AT40)/SUM(AT40,AU40)</f>
        <v>#DIV/0!</v>
      </c>
      <c r="AW40" s="159" t="s">
        <v>102</v>
      </c>
      <c r="AX40" s="160"/>
    </row>
    <row r="41" spans="1:50" ht="14" thickBot="1" x14ac:dyDescent="0.2">
      <c r="A41" s="148"/>
      <c r="B41" s="157" t="s">
        <v>76</v>
      </c>
      <c r="C41" s="158"/>
      <c r="D41" s="68"/>
      <c r="E41" s="67"/>
      <c r="F41" s="68"/>
      <c r="G41" s="68"/>
      <c r="H41" s="68"/>
      <c r="I41" s="68"/>
      <c r="J41" s="68"/>
      <c r="K41" s="68"/>
      <c r="L41" s="68"/>
      <c r="M41" s="68"/>
      <c r="N41" s="67"/>
      <c r="O41" s="68"/>
      <c r="P41" s="68"/>
      <c r="Q41" s="68"/>
      <c r="R41" s="68"/>
      <c r="S41" s="68"/>
      <c r="T41" s="68"/>
      <c r="U41" s="68"/>
      <c r="V41" s="68"/>
      <c r="W41" s="68"/>
      <c r="X41" s="2"/>
      <c r="Y41" s="2"/>
      <c r="Z41" s="2"/>
      <c r="AA41" s="2"/>
      <c r="AB41" s="2"/>
      <c r="AC41" s="2"/>
      <c r="AD41" s="2"/>
      <c r="AE41" s="2"/>
      <c r="AF41" s="2"/>
      <c r="AG41" s="2"/>
      <c r="AH41" s="2"/>
      <c r="AI41" s="2"/>
      <c r="AJ41" s="2"/>
      <c r="AK41" s="2"/>
      <c r="AL41" s="2"/>
      <c r="AM41" s="2"/>
      <c r="AN41" s="2"/>
      <c r="AO41" s="2"/>
      <c r="AP41" s="2"/>
      <c r="AQ41" s="2"/>
      <c r="AR41" s="2"/>
      <c r="AS41" s="9">
        <f>SUM(AT41:AU41)</f>
        <v>0</v>
      </c>
      <c r="AT41" s="9">
        <f>SUM(D41:AQ41)</f>
        <v>0</v>
      </c>
      <c r="AU41" s="69">
        <f>FREQUENCY(D41:AQ41,0)</f>
        <v>0</v>
      </c>
      <c r="AV41" s="61" t="e">
        <f>(AT41)/SUM(AT41,AU41)</f>
        <v>#DIV/0!</v>
      </c>
      <c r="AW41" s="161" t="s">
        <v>103</v>
      </c>
      <c r="AX41" s="158"/>
    </row>
    <row r="42" spans="1:50" ht="13.5" customHeight="1" thickBot="1" x14ac:dyDescent="0.2">
      <c r="A42" s="148"/>
      <c r="B42" s="157" t="s">
        <v>101</v>
      </c>
      <c r="C42" s="158"/>
      <c r="D42" s="68"/>
      <c r="E42" s="67"/>
      <c r="F42" s="68"/>
      <c r="G42" s="68"/>
      <c r="H42" s="68"/>
      <c r="I42" s="68"/>
      <c r="J42" s="68"/>
      <c r="K42" s="68"/>
      <c r="L42" s="68"/>
      <c r="M42" s="68"/>
      <c r="N42" s="67"/>
      <c r="O42" s="68"/>
      <c r="P42" s="68"/>
      <c r="Q42" s="68"/>
      <c r="R42" s="68"/>
      <c r="S42" s="68"/>
      <c r="T42" s="68"/>
      <c r="U42" s="68"/>
      <c r="V42" s="68"/>
      <c r="W42" s="68"/>
      <c r="X42" s="2"/>
      <c r="Y42" s="3"/>
      <c r="Z42" s="2"/>
      <c r="AA42" s="3"/>
      <c r="AB42" s="2"/>
      <c r="AC42" s="3"/>
      <c r="AD42" s="2"/>
      <c r="AE42" s="3"/>
      <c r="AF42" s="2"/>
      <c r="AG42" s="3"/>
      <c r="AH42" s="2"/>
      <c r="AI42" s="3"/>
      <c r="AJ42" s="2"/>
      <c r="AK42" s="3"/>
      <c r="AL42" s="2"/>
      <c r="AM42" s="3"/>
      <c r="AN42" s="2"/>
      <c r="AO42" s="3"/>
      <c r="AP42" s="2"/>
      <c r="AQ42" s="2"/>
      <c r="AR42" s="2"/>
      <c r="AS42" s="9">
        <f>SUM(AT42:AU42)</f>
        <v>0</v>
      </c>
      <c r="AT42" s="9">
        <f>SUM(D42:AQ42)</f>
        <v>0</v>
      </c>
      <c r="AU42" s="69">
        <f>FREQUENCY(D42:AQ42,0)</f>
        <v>0</v>
      </c>
      <c r="AV42" s="61" t="e">
        <f>(AT42)/SUM(AT42,AU42)</f>
        <v>#DIV/0!</v>
      </c>
      <c r="AW42" s="161" t="s">
        <v>104</v>
      </c>
      <c r="AX42" s="158"/>
    </row>
    <row r="43" spans="1:50" ht="14" thickBot="1" x14ac:dyDescent="0.2">
      <c r="A43" s="148"/>
      <c r="B43" s="157" t="s">
        <v>88</v>
      </c>
      <c r="C43" s="158"/>
      <c r="D43" s="68"/>
      <c r="E43" s="67"/>
      <c r="F43" s="68"/>
      <c r="G43" s="68"/>
      <c r="H43" s="68"/>
      <c r="I43" s="68"/>
      <c r="J43" s="68"/>
      <c r="K43" s="68"/>
      <c r="L43" s="68"/>
      <c r="M43" s="68"/>
      <c r="N43" s="67"/>
      <c r="O43" s="68"/>
      <c r="P43" s="68"/>
      <c r="Q43" s="68"/>
      <c r="R43" s="68"/>
      <c r="S43" s="68"/>
      <c r="T43" s="68"/>
      <c r="U43" s="68"/>
      <c r="V43" s="68"/>
      <c r="W43" s="68"/>
      <c r="X43" s="2"/>
      <c r="Y43" s="2"/>
      <c r="Z43" s="2"/>
      <c r="AA43" s="2"/>
      <c r="AB43" s="2"/>
      <c r="AC43" s="2"/>
      <c r="AD43" s="2"/>
      <c r="AE43" s="2"/>
      <c r="AF43" s="2"/>
      <c r="AG43" s="2"/>
      <c r="AH43" s="2"/>
      <c r="AI43" s="2"/>
      <c r="AJ43" s="2"/>
      <c r="AK43" s="2"/>
      <c r="AL43" s="2"/>
      <c r="AM43" s="2"/>
      <c r="AN43" s="2"/>
      <c r="AO43" s="2"/>
      <c r="AP43" s="2"/>
      <c r="AQ43" s="2"/>
      <c r="AR43" s="2"/>
      <c r="AS43" s="9">
        <f>SUM(AT43:AU43)</f>
        <v>0</v>
      </c>
      <c r="AT43" s="9">
        <f>SUM(D43:AQ43)</f>
        <v>0</v>
      </c>
      <c r="AU43" s="69">
        <f>FREQUENCY(D43:AQ43,0)</f>
        <v>0</v>
      </c>
      <c r="AV43" s="61" t="e">
        <f>(AT43)/SUM(AT43,AU43)</f>
        <v>#DIV/0!</v>
      </c>
      <c r="AW43" s="161" t="s">
        <v>105</v>
      </c>
      <c r="AX43" s="158"/>
    </row>
    <row r="44" spans="1:50" ht="13.5" customHeight="1" thickBot="1" x14ac:dyDescent="0.2">
      <c r="A44" s="148"/>
      <c r="B44" s="157" t="s">
        <v>61</v>
      </c>
      <c r="C44" s="158"/>
      <c r="D44" s="68"/>
      <c r="E44" s="67"/>
      <c r="F44" s="68"/>
      <c r="G44" s="68"/>
      <c r="H44" s="68"/>
      <c r="I44" s="68"/>
      <c r="J44" s="68"/>
      <c r="K44" s="68"/>
      <c r="L44" s="68"/>
      <c r="M44" s="68"/>
      <c r="N44" s="67"/>
      <c r="O44" s="68"/>
      <c r="P44" s="68"/>
      <c r="Q44" s="68"/>
      <c r="R44" s="68"/>
      <c r="S44" s="68"/>
      <c r="T44" s="68"/>
      <c r="U44" s="68"/>
      <c r="V44" s="68"/>
      <c r="W44" s="68"/>
      <c r="X44" s="3"/>
      <c r="Y44" s="3"/>
      <c r="Z44" s="3"/>
      <c r="AA44" s="3"/>
      <c r="AB44" s="3"/>
      <c r="AC44" s="3"/>
      <c r="AD44" s="2"/>
      <c r="AE44" s="3"/>
      <c r="AF44" s="2"/>
      <c r="AG44" s="3"/>
      <c r="AH44" s="2"/>
      <c r="AI44" s="3"/>
      <c r="AJ44" s="2"/>
      <c r="AK44" s="3"/>
      <c r="AL44" s="2"/>
      <c r="AM44" s="3"/>
      <c r="AN44" s="2"/>
      <c r="AO44" s="3"/>
      <c r="AP44" s="2"/>
      <c r="AQ44" s="2"/>
      <c r="AR44" s="2"/>
      <c r="AS44" s="9">
        <f>SUM(AT44:AU44)</f>
        <v>0</v>
      </c>
      <c r="AT44" s="9">
        <f>SUM(D44:AQ44)</f>
        <v>0</v>
      </c>
      <c r="AU44" s="69">
        <f>FREQUENCY(D44:AQ44,0)</f>
        <v>0</v>
      </c>
      <c r="AV44" s="61" t="e">
        <f>(AT44)/SUM(AT44,AU44)</f>
        <v>#DIV/0!</v>
      </c>
      <c r="AW44" s="161" t="s">
        <v>106</v>
      </c>
      <c r="AX44" s="158"/>
    </row>
    <row r="45" spans="1:50" ht="20" x14ac:dyDescent="0.2">
      <c r="C45" s="4"/>
      <c r="G45" s="4"/>
      <c r="H45" s="4"/>
      <c r="I45" s="4"/>
      <c r="J45" s="4"/>
      <c r="K45" s="4"/>
      <c r="L45" s="4"/>
    </row>
    <row r="46" spans="1:50" ht="20" x14ac:dyDescent="0.2">
      <c r="C46" s="4"/>
      <c r="G46" s="4"/>
      <c r="H46" s="4"/>
      <c r="I46" s="4"/>
      <c r="J46" s="4"/>
      <c r="K46" s="4"/>
      <c r="L46" s="4"/>
    </row>
    <row r="47" spans="1:50" ht="20" x14ac:dyDescent="0.2">
      <c r="C47" s="4"/>
      <c r="D47" s="4"/>
      <c r="E47" s="4"/>
      <c r="F47" s="4"/>
      <c r="H47" s="4"/>
      <c r="I47" s="4"/>
      <c r="J47" s="4"/>
      <c r="K47" s="4"/>
      <c r="L47" s="4"/>
    </row>
    <row r="48" spans="1:50"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1743" x14ac:dyDescent="0.15"/>
    <row r="1744" x14ac:dyDescent="0.15"/>
    <row r="1745" x14ac:dyDescent="0.15"/>
    <row r="1746" x14ac:dyDescent="0.15"/>
    <row r="1747" x14ac:dyDescent="0.15"/>
    <row r="1748" x14ac:dyDescent="0.15"/>
    <row r="1749" x14ac:dyDescent="0.15"/>
    <row r="1750" x14ac:dyDescent="0.15"/>
    <row r="1751" x14ac:dyDescent="0.15"/>
    <row r="1752" x14ac:dyDescent="0.15"/>
    <row r="1753" x14ac:dyDescent="0.15"/>
    <row r="1754" x14ac:dyDescent="0.15"/>
  </sheetData>
  <sheetProtection sheet="1" objects="1" scenarios="1" selectLockedCells="1"/>
  <mergeCells count="34">
    <mergeCell ref="AW28:AW32"/>
    <mergeCell ref="B39:R39"/>
    <mergeCell ref="A40:A44"/>
    <mergeCell ref="B40:C40"/>
    <mergeCell ref="AW40:AX40"/>
    <mergeCell ref="B41:C41"/>
    <mergeCell ref="AW41:AX41"/>
    <mergeCell ref="B42:C42"/>
    <mergeCell ref="AW42:AX42"/>
    <mergeCell ref="B43:C43"/>
    <mergeCell ref="AW43:AX43"/>
    <mergeCell ref="B44:C44"/>
    <mergeCell ref="AW33:AW37"/>
    <mergeCell ref="AW44:AX44"/>
    <mergeCell ref="AW13:AW17"/>
    <mergeCell ref="B18:B22"/>
    <mergeCell ref="AW18:AW22"/>
    <mergeCell ref="B23:B27"/>
    <mergeCell ref="AW23:AW27"/>
    <mergeCell ref="C7:S7"/>
    <mergeCell ref="T7:W7"/>
    <mergeCell ref="X7:AA7"/>
    <mergeCell ref="C9:AA9"/>
    <mergeCell ref="A13:A37"/>
    <mergeCell ref="B13:B17"/>
    <mergeCell ref="B33:B37"/>
    <mergeCell ref="C11:W11"/>
    <mergeCell ref="B28:B32"/>
    <mergeCell ref="C2:I2"/>
    <mergeCell ref="C4:AA4"/>
    <mergeCell ref="AB4:AW4"/>
    <mergeCell ref="C6:S6"/>
    <mergeCell ref="T6:W6"/>
    <mergeCell ref="X6:AA6"/>
  </mergeCells>
  <pageMargins left="0.7" right="0.7" top="0.78740157499999996" bottom="0.78740157499999996" header="0.3" footer="0.3"/>
  <pageSetup paperSize="9" scale="2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A1:AW1048576"/>
  <sheetViews>
    <sheetView showGridLines="0" showRowColHeaders="0" showRuler="0" zoomScaleNormal="100" zoomScaleSheetLayoutView="85" zoomScalePageLayoutView="66" workbookViewId="0">
      <selection activeCell="O6" sqref="O6"/>
    </sheetView>
  </sheetViews>
  <sheetFormatPr baseColWidth="10" defaultColWidth="0" defaultRowHeight="13" zeroHeight="1" x14ac:dyDescent="0.15"/>
  <cols>
    <col min="1" max="1" width="3.5" customWidth="1"/>
    <col min="2" max="2" width="6" customWidth="1"/>
    <col min="3" max="25" width="5.6640625" customWidth="1"/>
    <col min="26" max="26" width="14" customWidth="1"/>
    <col min="27" max="43" width="5.6640625" hidden="1" customWidth="1"/>
    <col min="44" max="46" width="5.5" hidden="1" customWidth="1"/>
    <col min="47" max="47" width="9.6640625" hidden="1" customWidth="1"/>
    <col min="48" max="48" width="46.83203125" hidden="1" customWidth="1"/>
    <col min="49" max="49" width="4.1640625" hidden="1" customWidth="1"/>
    <col min="50" max="16384" width="5" hidden="1"/>
  </cols>
  <sheetData>
    <row r="1" spans="1:26" ht="41.25" customHeight="1" thickBot="1" x14ac:dyDescent="0.2"/>
    <row r="2" spans="1:26" ht="27" customHeight="1" thickBot="1" x14ac:dyDescent="0.2">
      <c r="B2" s="109" t="s">
        <v>89</v>
      </c>
      <c r="C2" s="110"/>
      <c r="D2" s="110"/>
      <c r="E2" s="110"/>
      <c r="F2" s="110"/>
      <c r="G2" s="110"/>
      <c r="H2" s="110"/>
      <c r="I2" s="114">
        <f>'2 Allgemeine Daten'!$O$4</f>
        <v>0</v>
      </c>
      <c r="J2" s="115"/>
      <c r="K2" s="115"/>
      <c r="L2" s="115"/>
      <c r="M2" s="115"/>
      <c r="N2" s="115"/>
      <c r="O2" s="115"/>
      <c r="P2" s="115"/>
      <c r="Q2" s="115"/>
      <c r="R2" s="115"/>
      <c r="S2" s="115"/>
      <c r="T2" s="115"/>
    </row>
    <row r="3" spans="1:26" ht="7.5" customHeight="1" thickBot="1" x14ac:dyDescent="0.2">
      <c r="B3" s="33"/>
      <c r="C3" s="33"/>
      <c r="D3" s="33"/>
      <c r="E3" s="33"/>
      <c r="F3" s="33"/>
      <c r="G3" s="33"/>
      <c r="H3" s="33"/>
    </row>
    <row r="4" spans="1:26" ht="28.5" customHeight="1" thickBot="1" x14ac:dyDescent="0.2">
      <c r="B4" s="124" t="s">
        <v>90</v>
      </c>
      <c r="C4" s="124"/>
      <c r="D4" s="124"/>
      <c r="E4" s="124"/>
      <c r="F4" s="124"/>
      <c r="G4" s="124"/>
      <c r="H4" s="124"/>
      <c r="I4" s="124"/>
      <c r="J4" s="124"/>
      <c r="K4" s="124"/>
      <c r="L4" s="124"/>
      <c r="M4" s="124"/>
      <c r="N4" s="124"/>
      <c r="O4" s="121">
        <f>'2 Allgemeine Daten'!O8</f>
        <v>0</v>
      </c>
      <c r="P4" s="121"/>
      <c r="Q4" s="121"/>
      <c r="R4" s="121"/>
      <c r="S4" s="121"/>
      <c r="T4" s="121"/>
      <c r="U4" s="121"/>
      <c r="V4" s="121"/>
      <c r="W4" s="121"/>
      <c r="X4" s="121"/>
      <c r="Y4" s="121"/>
      <c r="Z4" s="122"/>
    </row>
    <row r="5" spans="1:26" ht="28.5" customHeight="1" thickBot="1" x14ac:dyDescent="0.2">
      <c r="B5" s="128" t="s">
        <v>107</v>
      </c>
      <c r="C5" s="128"/>
      <c r="D5" s="128"/>
      <c r="E5" s="128"/>
      <c r="F5" s="128"/>
      <c r="G5" s="128"/>
      <c r="H5" s="128"/>
      <c r="I5" s="128"/>
      <c r="J5" s="128"/>
      <c r="K5" s="128"/>
      <c r="L5" s="128"/>
      <c r="M5" s="128"/>
      <c r="N5" s="129"/>
      <c r="O5" s="121">
        <f>'2 Allgemeine Daten'!O9</f>
        <v>0</v>
      </c>
      <c r="P5" s="121"/>
      <c r="Q5" s="121"/>
      <c r="R5" s="121"/>
      <c r="S5" s="121"/>
      <c r="T5" s="121"/>
      <c r="U5" s="121"/>
      <c r="V5" s="121"/>
      <c r="W5" s="121"/>
      <c r="X5" s="121"/>
      <c r="Y5" s="121"/>
      <c r="Z5" s="122"/>
    </row>
    <row r="6" spans="1:26" ht="28.5" customHeight="1" x14ac:dyDescent="0.15">
      <c r="B6" s="33"/>
      <c r="C6" s="33"/>
      <c r="D6" s="33"/>
      <c r="E6" s="33"/>
      <c r="F6" s="33"/>
      <c r="G6" s="33"/>
      <c r="H6" s="33"/>
    </row>
    <row r="7" spans="1:26" ht="24" customHeight="1" x14ac:dyDescent="0.15">
      <c r="B7" s="33"/>
      <c r="C7" s="33"/>
      <c r="D7" s="33"/>
      <c r="E7" s="33"/>
      <c r="F7" s="33"/>
      <c r="G7" s="33"/>
      <c r="H7" s="33"/>
    </row>
    <row r="8" spans="1:26" ht="15.75" customHeight="1" thickBot="1" x14ac:dyDescent="0.25">
      <c r="B8" s="162" t="s">
        <v>17</v>
      </c>
      <c r="C8" s="162"/>
      <c r="D8" s="162"/>
      <c r="E8" s="162"/>
      <c r="F8" s="162"/>
      <c r="G8" s="162"/>
      <c r="H8" s="162"/>
      <c r="I8" s="162"/>
      <c r="J8" s="162"/>
      <c r="K8" s="162"/>
      <c r="L8" s="162"/>
      <c r="M8" s="162"/>
      <c r="N8" s="162"/>
      <c r="O8" s="162"/>
      <c r="P8" s="162"/>
      <c r="Q8" s="162"/>
      <c r="R8" s="162"/>
      <c r="S8" s="162"/>
      <c r="T8" s="162"/>
      <c r="U8" s="162"/>
      <c r="V8" s="162"/>
      <c r="W8" s="162"/>
      <c r="X8" s="162"/>
      <c r="Y8" s="162"/>
      <c r="Z8" s="162"/>
    </row>
    <row r="9" spans="1:26" ht="28.5" customHeight="1" thickBot="1" x14ac:dyDescent="0.2">
      <c r="A9" s="164"/>
      <c r="B9" s="14"/>
      <c r="C9" s="15"/>
      <c r="D9" s="15"/>
      <c r="E9" s="15"/>
      <c r="F9" s="15"/>
      <c r="G9" s="15"/>
      <c r="H9" s="15"/>
      <c r="I9" s="15"/>
      <c r="J9" s="15"/>
      <c r="K9" s="16"/>
      <c r="L9" s="15"/>
      <c r="M9" s="15"/>
      <c r="N9" s="16"/>
      <c r="O9" s="15"/>
      <c r="P9" s="16"/>
      <c r="Q9" s="15"/>
      <c r="R9" s="16"/>
      <c r="S9" s="15"/>
      <c r="T9" s="16"/>
      <c r="U9" s="15"/>
      <c r="V9" s="16"/>
      <c r="W9" s="15"/>
      <c r="X9" s="16"/>
      <c r="Y9" s="15"/>
      <c r="Z9" s="16"/>
    </row>
    <row r="10" spans="1:26" ht="7.5" customHeight="1" thickBot="1" x14ac:dyDescent="0.2">
      <c r="A10" s="165"/>
      <c r="B10" s="17"/>
      <c r="C10" s="15"/>
      <c r="D10" s="15"/>
      <c r="E10" s="15"/>
      <c r="F10" s="15"/>
      <c r="G10" s="15"/>
      <c r="H10" s="16"/>
      <c r="I10" s="15"/>
      <c r="J10" s="15"/>
      <c r="K10" s="15"/>
      <c r="L10" s="15"/>
      <c r="M10" s="15"/>
      <c r="N10" s="15"/>
      <c r="O10" s="15"/>
      <c r="P10" s="16"/>
      <c r="Q10" s="16"/>
      <c r="R10" s="16"/>
      <c r="S10" s="15"/>
      <c r="T10" s="15"/>
      <c r="U10" s="15"/>
      <c r="V10" s="15"/>
      <c r="W10" s="15"/>
      <c r="X10" s="15"/>
      <c r="Y10" s="15"/>
      <c r="Z10" s="15"/>
    </row>
    <row r="11" spans="1:26" ht="14" thickBot="1" x14ac:dyDescent="0.2">
      <c r="A11" s="165"/>
      <c r="B11" s="17"/>
      <c r="C11" s="15"/>
      <c r="D11" s="15"/>
      <c r="E11" s="15"/>
      <c r="F11" s="15"/>
      <c r="G11" s="15"/>
      <c r="H11" s="16"/>
      <c r="I11" s="15"/>
      <c r="J11" s="15"/>
      <c r="K11" s="15"/>
      <c r="L11" s="15"/>
      <c r="M11" s="15"/>
      <c r="N11" s="15"/>
      <c r="O11" s="15"/>
      <c r="P11" s="16"/>
      <c r="Q11" s="16"/>
      <c r="R11" s="16"/>
      <c r="S11" s="15"/>
      <c r="T11" s="15"/>
      <c r="U11" s="15"/>
      <c r="V11" s="15"/>
      <c r="W11" s="15"/>
      <c r="X11" s="15"/>
      <c r="Y11" s="15"/>
      <c r="Z11" s="15"/>
    </row>
    <row r="12" spans="1:26" ht="14" thickBot="1" x14ac:dyDescent="0.2">
      <c r="A12" s="165"/>
      <c r="B12" s="17"/>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14" thickBot="1" x14ac:dyDescent="0.2">
      <c r="A13" s="165"/>
      <c r="B13" s="17"/>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4" thickBot="1" x14ac:dyDescent="0.2">
      <c r="A14" s="165"/>
      <c r="B14" s="17"/>
      <c r="C14" s="15"/>
      <c r="D14" s="15"/>
      <c r="E14" s="15"/>
      <c r="F14" s="15"/>
      <c r="G14" s="15"/>
      <c r="H14" s="16"/>
      <c r="I14" s="15"/>
      <c r="J14" s="15"/>
      <c r="K14" s="15"/>
      <c r="L14" s="15"/>
      <c r="M14" s="15"/>
      <c r="N14" s="15"/>
      <c r="O14" s="15"/>
      <c r="P14" s="16"/>
      <c r="Q14" s="16"/>
      <c r="R14" s="16"/>
      <c r="S14" s="15"/>
      <c r="T14" s="15"/>
      <c r="U14" s="15"/>
      <c r="V14" s="15"/>
      <c r="W14" s="15"/>
      <c r="X14" s="15"/>
      <c r="Y14" s="15"/>
      <c r="Z14" s="15"/>
    </row>
    <row r="15" spans="1:26" ht="14" thickBot="1" x14ac:dyDescent="0.2">
      <c r="A15" s="165"/>
      <c r="B15" s="17"/>
      <c r="C15" s="15"/>
      <c r="D15" s="15"/>
      <c r="E15" s="15"/>
      <c r="F15" s="15"/>
      <c r="G15" s="15"/>
      <c r="H15" s="15"/>
      <c r="I15" s="15"/>
      <c r="J15" s="15"/>
      <c r="K15" s="15"/>
      <c r="L15" s="16"/>
      <c r="M15" s="15"/>
      <c r="N15" s="15"/>
      <c r="O15" s="15"/>
      <c r="P15" s="15"/>
      <c r="Q15" s="15"/>
      <c r="R15" s="15"/>
      <c r="S15" s="15"/>
      <c r="T15" s="15"/>
      <c r="U15" s="15"/>
      <c r="V15" s="15"/>
      <c r="W15" s="15"/>
      <c r="X15" s="15"/>
      <c r="Y15" s="15"/>
      <c r="Z15" s="15"/>
    </row>
    <row r="16" spans="1:26" ht="6" customHeight="1" thickBot="1" x14ac:dyDescent="0.2">
      <c r="A16" s="20"/>
      <c r="B16" s="18"/>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customHeight="1" thickBot="1" x14ac:dyDescent="0.2">
      <c r="A17" s="164"/>
      <c r="B17" s="17"/>
      <c r="C17" s="15"/>
      <c r="D17" s="16"/>
      <c r="E17" s="15"/>
      <c r="F17" s="15"/>
      <c r="G17" s="15"/>
      <c r="H17" s="15"/>
      <c r="I17" s="15"/>
      <c r="J17" s="15"/>
      <c r="K17" s="15"/>
      <c r="L17" s="15"/>
      <c r="M17" s="15"/>
      <c r="N17" s="16"/>
      <c r="O17" s="15"/>
      <c r="P17" s="16"/>
      <c r="Q17" s="15"/>
      <c r="R17" s="16"/>
      <c r="S17" s="15"/>
      <c r="T17" s="16"/>
      <c r="U17" s="15"/>
      <c r="V17" s="16"/>
      <c r="W17" s="16"/>
      <c r="X17" s="16"/>
      <c r="Y17" s="16"/>
      <c r="Z17" s="16"/>
    </row>
    <row r="18" spans="1:26" ht="14" thickBot="1" x14ac:dyDescent="0.2">
      <c r="A18" s="164"/>
      <c r="B18" s="17"/>
      <c r="C18" s="15"/>
      <c r="D18" s="15"/>
      <c r="E18" s="15"/>
      <c r="F18" s="15"/>
      <c r="G18" s="15"/>
      <c r="H18" s="15"/>
      <c r="I18" s="15"/>
      <c r="J18" s="15"/>
      <c r="K18" s="15"/>
      <c r="L18" s="15"/>
      <c r="M18" s="15"/>
      <c r="N18" s="15"/>
      <c r="O18" s="15"/>
      <c r="P18" s="15"/>
      <c r="Q18" s="15"/>
      <c r="R18" s="15"/>
      <c r="S18" s="15"/>
      <c r="T18" s="15"/>
      <c r="U18" s="15"/>
      <c r="V18" s="16"/>
      <c r="W18" s="15"/>
      <c r="X18" s="15"/>
      <c r="Y18" s="15"/>
      <c r="Z18" s="15"/>
    </row>
    <row r="19" spans="1:26" ht="13.5" customHeight="1" thickBot="1" x14ac:dyDescent="0.2">
      <c r="A19" s="164"/>
      <c r="B19" s="17"/>
      <c r="C19" s="15"/>
      <c r="D19" s="15"/>
      <c r="E19" s="15"/>
      <c r="F19" s="15"/>
      <c r="G19" s="15"/>
      <c r="H19" s="15"/>
      <c r="I19" s="15"/>
      <c r="J19" s="15"/>
      <c r="K19" s="15"/>
      <c r="L19" s="15"/>
      <c r="M19" s="15"/>
      <c r="N19" s="16"/>
      <c r="O19" s="15"/>
      <c r="P19" s="16"/>
      <c r="Q19" s="16"/>
      <c r="R19" s="16"/>
      <c r="S19" s="15"/>
      <c r="T19" s="16"/>
      <c r="U19" s="16"/>
      <c r="V19" s="16"/>
      <c r="W19" s="15"/>
      <c r="X19" s="16"/>
      <c r="Y19" s="15"/>
      <c r="Z19" s="16"/>
    </row>
    <row r="20" spans="1:26" ht="14" thickBot="1" x14ac:dyDescent="0.2">
      <c r="A20" s="164"/>
      <c r="B20" s="17"/>
      <c r="C20" s="15"/>
      <c r="D20" s="15"/>
      <c r="E20" s="15"/>
      <c r="F20" s="15"/>
      <c r="G20" s="15"/>
      <c r="H20" s="15"/>
      <c r="I20" s="15"/>
      <c r="J20" s="15"/>
      <c r="K20" s="15"/>
      <c r="L20" s="15"/>
      <c r="M20" s="15"/>
      <c r="N20" s="15"/>
      <c r="O20" s="15"/>
      <c r="P20" s="15"/>
      <c r="Q20" s="16"/>
      <c r="R20" s="15"/>
      <c r="S20" s="15"/>
      <c r="T20" s="16"/>
      <c r="U20" s="15"/>
      <c r="V20" s="15"/>
      <c r="W20" s="15"/>
      <c r="X20" s="15"/>
      <c r="Y20" s="15"/>
      <c r="Z20" s="15"/>
    </row>
    <row r="21" spans="1:26" ht="13.5" customHeight="1" thickBot="1" x14ac:dyDescent="0.2">
      <c r="A21" s="164"/>
      <c r="B21" s="17"/>
      <c r="C21" s="15"/>
      <c r="D21" s="15"/>
      <c r="E21" s="15"/>
      <c r="F21" s="15"/>
      <c r="G21" s="15"/>
      <c r="H21" s="15"/>
      <c r="I21" s="15"/>
      <c r="J21" s="15"/>
      <c r="K21" s="15"/>
      <c r="L21" s="15"/>
      <c r="M21" s="15"/>
      <c r="N21" s="16"/>
      <c r="O21" s="15"/>
      <c r="P21" s="16"/>
      <c r="Q21" s="15"/>
      <c r="R21" s="16"/>
      <c r="S21" s="15"/>
      <c r="T21" s="16"/>
      <c r="U21" s="15"/>
      <c r="V21" s="16"/>
      <c r="W21" s="16"/>
      <c r="X21" s="16"/>
      <c r="Y21" s="16"/>
      <c r="Z21" s="16"/>
    </row>
    <row r="22" spans="1:26" ht="14" thickBot="1" x14ac:dyDescent="0.2">
      <c r="A22" s="164"/>
      <c r="B22" s="17"/>
      <c r="C22" s="15"/>
      <c r="D22" s="15"/>
      <c r="E22" s="15"/>
      <c r="F22" s="15"/>
      <c r="G22" s="15"/>
      <c r="H22" s="15"/>
      <c r="I22" s="15"/>
      <c r="J22" s="15"/>
      <c r="K22" s="15"/>
      <c r="L22" s="15"/>
      <c r="M22" s="15"/>
      <c r="N22" s="15"/>
      <c r="O22" s="15"/>
      <c r="P22" s="15"/>
      <c r="Q22" s="15"/>
      <c r="R22" s="15"/>
      <c r="S22" s="15"/>
      <c r="T22" s="15"/>
      <c r="U22" s="15"/>
      <c r="V22" s="16"/>
      <c r="W22" s="15"/>
      <c r="X22" s="15"/>
      <c r="Y22" s="15"/>
      <c r="Z22" s="15"/>
    </row>
    <row r="23" spans="1:26" ht="13.5" customHeight="1" thickBot="1" x14ac:dyDescent="0.2">
      <c r="A23" s="164"/>
      <c r="B23" s="17"/>
      <c r="C23" s="15"/>
      <c r="D23" s="15"/>
      <c r="E23" s="15"/>
      <c r="F23" s="15"/>
      <c r="G23" s="15"/>
      <c r="H23" s="15"/>
      <c r="I23" s="15"/>
      <c r="J23" s="15"/>
      <c r="K23" s="15"/>
      <c r="L23" s="15"/>
      <c r="M23" s="15"/>
      <c r="N23" s="16"/>
      <c r="O23" s="15"/>
      <c r="P23" s="16"/>
      <c r="Q23" s="16"/>
      <c r="R23" s="16"/>
      <c r="S23" s="15"/>
      <c r="T23" s="16"/>
      <c r="U23" s="16"/>
      <c r="V23" s="16"/>
      <c r="W23" s="15"/>
      <c r="X23" s="16"/>
      <c r="Y23" s="15"/>
      <c r="Z23" s="16"/>
    </row>
    <row r="24" spans="1:26" ht="13.5" customHeight="1" x14ac:dyDescent="0.2">
      <c r="F24" s="4"/>
      <c r="G24" s="4"/>
      <c r="H24" s="4"/>
      <c r="I24" s="4"/>
      <c r="J24" s="4"/>
      <c r="K24" s="4"/>
    </row>
    <row r="25" spans="1:26" ht="20" x14ac:dyDescent="0.2">
      <c r="B25" s="4"/>
      <c r="F25" s="4"/>
      <c r="G25" s="4"/>
      <c r="H25" s="4"/>
      <c r="I25" s="4"/>
      <c r="J25" s="4"/>
      <c r="K25" s="4"/>
    </row>
    <row r="26" spans="1:26" x14ac:dyDescent="0.15"/>
    <row r="27" spans="1:26" ht="20" x14ac:dyDescent="0.2">
      <c r="B27" s="4"/>
      <c r="F27" s="4"/>
      <c r="G27" s="4"/>
      <c r="H27" s="4"/>
      <c r="I27" s="4"/>
      <c r="J27" s="4"/>
      <c r="K27" s="4"/>
    </row>
    <row r="28" spans="1:26" ht="20" x14ac:dyDescent="0.2">
      <c r="B28" s="4"/>
      <c r="C28" s="4"/>
      <c r="D28" s="4"/>
      <c r="E28" s="4"/>
      <c r="G28" s="4"/>
      <c r="H28" s="4"/>
      <c r="I28" s="4"/>
      <c r="J28" s="4"/>
      <c r="K28" s="4"/>
    </row>
    <row r="29" spans="1:26" x14ac:dyDescent="0.15"/>
    <row r="30" spans="1:26" x14ac:dyDescent="0.15"/>
    <row r="31" spans="1:26" x14ac:dyDescent="0.15"/>
    <row r="32" spans="1:26" x14ac:dyDescent="0.15"/>
    <row r="33" spans="2:26" x14ac:dyDescent="0.15"/>
    <row r="34" spans="2:26" x14ac:dyDescent="0.15"/>
    <row r="35" spans="2:26" x14ac:dyDescent="0.15"/>
    <row r="36" spans="2:26" x14ac:dyDescent="0.15"/>
    <row r="37" spans="2:26" x14ac:dyDescent="0.15"/>
    <row r="38" spans="2:26" x14ac:dyDescent="0.15"/>
    <row r="39" spans="2:26" x14ac:dyDescent="0.15"/>
    <row r="40" spans="2:26" x14ac:dyDescent="0.15"/>
    <row r="41" spans="2:26" x14ac:dyDescent="0.15"/>
    <row r="42" spans="2:26" x14ac:dyDescent="0.15"/>
    <row r="43" spans="2:26" x14ac:dyDescent="0.15"/>
    <row r="44" spans="2:26" x14ac:dyDescent="0.15"/>
    <row r="45" spans="2:26" ht="28.5" customHeight="1" x14ac:dyDescent="0.15"/>
    <row r="46" spans="2:26" ht="25.5" customHeight="1" x14ac:dyDescent="0.2">
      <c r="B46" s="163" t="s">
        <v>19</v>
      </c>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row>
    <row r="47" spans="2:26" ht="7.5" customHeight="1" x14ac:dyDescent="0.15"/>
    <row r="48" spans="2:26" ht="28.5" customHeight="1" x14ac:dyDescent="0.15"/>
    <row r="49" spans="2:22" ht="28.5" customHeight="1" x14ac:dyDescent="0.15">
      <c r="B49" s="34"/>
      <c r="C49" s="34"/>
      <c r="D49" s="34"/>
      <c r="E49" s="34"/>
      <c r="F49" s="34"/>
      <c r="G49" s="34"/>
      <c r="H49" s="34"/>
      <c r="I49" s="34"/>
      <c r="J49" s="34"/>
      <c r="K49" s="34"/>
      <c r="L49" s="34"/>
      <c r="M49" s="34"/>
      <c r="N49" s="34"/>
      <c r="O49" s="34"/>
      <c r="P49" s="34"/>
      <c r="Q49" s="34"/>
      <c r="R49" s="34"/>
      <c r="S49" s="34"/>
      <c r="T49" s="34"/>
      <c r="U49" s="34"/>
      <c r="V49" s="34"/>
    </row>
    <row r="50" spans="2:22" ht="12.75" customHeight="1" x14ac:dyDescent="0.15"/>
    <row r="51" spans="2:22" ht="12.75" customHeight="1" x14ac:dyDescent="0.15"/>
    <row r="52" spans="2:22" ht="12.75" customHeight="1" x14ac:dyDescent="0.15"/>
    <row r="53" spans="2:22" x14ac:dyDescent="0.15"/>
    <row r="54" spans="2:22" x14ac:dyDescent="0.15"/>
    <row r="55" spans="2:22" x14ac:dyDescent="0.15"/>
    <row r="56" spans="2:22" x14ac:dyDescent="0.15"/>
    <row r="57" spans="2:22" x14ac:dyDescent="0.15"/>
    <row r="58" spans="2:22" x14ac:dyDescent="0.15"/>
    <row r="59" spans="2:22" x14ac:dyDescent="0.15"/>
    <row r="60" spans="2:22" x14ac:dyDescent="0.15"/>
    <row r="61" spans="2:22" x14ac:dyDescent="0.15"/>
    <row r="62" spans="2:22" x14ac:dyDescent="0.15"/>
    <row r="63" spans="2:22" x14ac:dyDescent="0.15"/>
    <row r="64" spans="2:22" x14ac:dyDescent="0.15"/>
    <row r="65" spans="2:26" x14ac:dyDescent="0.15"/>
    <row r="66" spans="2:26" x14ac:dyDescent="0.15"/>
    <row r="67" spans="2:26" x14ac:dyDescent="0.15"/>
    <row r="68" spans="2:26" x14ac:dyDescent="0.15"/>
    <row r="69" spans="2:26" x14ac:dyDescent="0.15"/>
    <row r="70" spans="2:26" x14ac:dyDescent="0.15"/>
    <row r="71" spans="2:26" x14ac:dyDescent="0.15"/>
    <row r="72" spans="2:26" x14ac:dyDescent="0.15"/>
    <row r="73" spans="2:26" x14ac:dyDescent="0.15"/>
    <row r="74" spans="2:26" x14ac:dyDescent="0.15"/>
    <row r="75" spans="2:26" x14ac:dyDescent="0.15">
      <c r="X75" s="12"/>
    </row>
    <row r="76" spans="2:26" x14ac:dyDescent="0.15"/>
    <row r="77" spans="2:26" x14ac:dyDescent="0.15"/>
    <row r="78" spans="2:26" ht="22.5" customHeight="1" x14ac:dyDescent="0.15"/>
    <row r="79" spans="2:26" ht="34.5" customHeight="1" x14ac:dyDescent="0.2">
      <c r="B79" s="163" t="s">
        <v>41</v>
      </c>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row>
    <row r="80" spans="2:26" ht="6.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hidden="1" customHeight="1" x14ac:dyDescent="0.15"/>
    <row r="100" ht="12.75" hidden="1" customHeight="1" x14ac:dyDescent="0.15"/>
    <row r="101" ht="12.75" hidden="1" customHeight="1" x14ac:dyDescent="0.15"/>
    <row r="110" x14ac:dyDescent="0.15"/>
    <row r="1048576" ht="409" customHeight="1" x14ac:dyDescent="0.15"/>
  </sheetData>
  <sheetProtection sheet="1" objects="1" scenarios="1" selectLockedCells="1" selectUnlockedCells="1"/>
  <customSheetViews>
    <customSheetView guid="{3460AEDE-B63E-4F28-8771-DA54E21B44B1}" showGridLines="0" fitToPage="1">
      <selection activeCell="AE97" sqref="AE97"/>
      <rowBreaks count="1" manualBreakCount="1">
        <brk id="25" max="26" man="1"/>
      </rowBreaks>
      <colBreaks count="1" manualBreakCount="1">
        <brk id="26" max="1048575" man="1"/>
      </colBreaks>
      <pageMargins left="0.7" right="0.7" top="0.75" bottom="0.75" header="0.3" footer="0.3"/>
      <pageSetup paperSize="9" scale="55"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11">
    <mergeCell ref="B2:H2"/>
    <mergeCell ref="B8:Z8"/>
    <mergeCell ref="B79:Z79"/>
    <mergeCell ref="A9:A15"/>
    <mergeCell ref="A17:A23"/>
    <mergeCell ref="B46:Z46"/>
    <mergeCell ref="I2:T2"/>
    <mergeCell ref="B4:N4"/>
    <mergeCell ref="O4:Z4"/>
    <mergeCell ref="B5:N5"/>
    <mergeCell ref="O5:Z5"/>
  </mergeCells>
  <pageMargins left="0.7" right="0.7" top="0.75" bottom="0.75" header="0.3" footer="0.3"/>
  <pageSetup paperSize="9" scale="50" pageOrder="overThenDown" orientation="portrait" r:id="rId2"/>
  <headerFooter alignWithMargins="0">
    <oddHeader>&amp;L&amp;"Arial,Fett"&amp;20
Deutsches Netzwerk für Qualitätsentwicklung in der Pflege&amp;"Arial,Standard"
&amp;12Auditinstrument zum Expertstandard "Erhaltung und Förderung der Hautintegrität in der Pflege"&amp;R&amp;G</oddHeader>
    <oddFooter>&amp;C© Deutsches Netzwerk für Qualitätsentwicklung in der Pflege (DNQP) 2024</oddFooter>
  </headerFooter>
  <rowBreaks count="1" manualBreakCount="1">
    <brk id="23" max="25" man="1"/>
  </rowBreaks>
  <colBreaks count="1" manualBreakCount="1">
    <brk id="26" max="1048575" man="1"/>
  </colBreaks>
  <drawing r:id="rId3"/>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Hinweise</vt:lpstr>
      <vt:lpstr>2 Allgemeine Daten</vt:lpstr>
      <vt:lpstr>3 Ergebnisprotokoll 1</vt:lpstr>
      <vt:lpstr>4 Ergebnisprotokoll 2</vt:lpstr>
      <vt:lpstr>5 Ergebnisübersicht</vt:lpstr>
      <vt:lpstr>'1 Hinweise'!Druckbereich</vt:lpstr>
      <vt:lpstr>'2 Allgemeine Daten'!Druckbereich</vt:lpstr>
      <vt:lpstr>'3 Ergebnisprotokoll 1'!Druckbereich</vt:lpstr>
      <vt:lpstr>'5 Ergebnisübersicht'!Druckbereich</vt:lpstr>
    </vt:vector>
  </TitlesOfParts>
  <Manager>Moritz Krebs</Manager>
  <Company>HS Osnabrück/DNQP</Company>
  <LinksUpToDate>false</LinksUpToDate>
  <SharedDoc>false</SharedDoc>
  <HyperlinkBase>www.dnqp.de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eAudit Hautintegrität</dc:title>
  <dc:subject>Audit Expertenstandard</dc:subject>
  <dc:creator>DNQP</dc:creator>
  <cp:keywords/>
  <dc:description/>
  <cp:lastModifiedBy>Moritz Krebs</cp:lastModifiedBy>
  <cp:revision>0</cp:revision>
  <cp:lastPrinted>2024-05-23T13:43:07Z</cp:lastPrinted>
  <dcterms:created xsi:type="dcterms:W3CDTF">2007-03-08T19:48:38Z</dcterms:created>
  <dcterms:modified xsi:type="dcterms:W3CDTF">2024-05-23T13:45:35Z</dcterms:modified>
  <cp:category/>
  <cp:version>01</cp:version>
</cp:coreProperties>
</file>