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showInkAnnotation="0" defaultThemeVersion="124226"/>
  <mc:AlternateContent xmlns:mc="http://schemas.openxmlformats.org/markup-compatibility/2006">
    <mc:Choice Requires="x15">
      <x15ac:absPath xmlns:x15ac="http://schemas.microsoft.com/office/spreadsheetml/2010/11/ac" url="/Volumes/groups/22-dnqp-intern/01 Expertenstandardprojekte/23 Excel-eAudits/"/>
    </mc:Choice>
  </mc:AlternateContent>
  <xr:revisionPtr revIDLastSave="0" documentId="8_{F175800B-2787-DB4D-AD08-2EFD563836D3}" xr6:coauthVersionLast="47" xr6:coauthVersionMax="47" xr10:uidLastSave="{00000000-0000-0000-0000-000000000000}"/>
  <bookViews>
    <workbookView xWindow="0" yWindow="500" windowWidth="25600" windowHeight="26540" tabRatio="452" xr2:uid="{00000000-000D-0000-FFFF-FFFF00000000}"/>
  </bookViews>
  <sheets>
    <sheet name="1 Hinweise" sheetId="1" r:id="rId1"/>
    <sheet name="2 Allgemeine Daten" sheetId="2" r:id="rId2"/>
    <sheet name="3 Ergebnisprotokoll 1" sheetId="3" r:id="rId3"/>
    <sheet name="4 Ergebnisprotokoll 2" sheetId="4" r:id="rId4"/>
    <sheet name="5 Ergebnisübersicht" sheetId="5" r:id="rId5"/>
  </sheets>
  <definedNames>
    <definedName name="_xlnm.Print_Area" localSheetId="1">'2 Allgemeine Daten'!$A$1:$Z$24</definedName>
    <definedName name="_xlnm.Print_Area" localSheetId="2">'3 Ergebnisprotokoll 1'!$A$1:$AV$69</definedName>
    <definedName name="_xlnm.Print_Area" localSheetId="3">'4 Ergebnisprotokoll 2'!$A$1:$AV$53</definedName>
    <definedName name="_xlnm.Print_Area" localSheetId="4">'5 Ergebnisübersicht'!$A$2:$AA$97</definedName>
    <definedName name="Z_3460AEDE_B63E_4F28_8771_DA54E21B44B1_.wvu.PrintArea" localSheetId="1" hidden="1">'2 Allgemeine Daten'!$A$1:$Z$24</definedName>
    <definedName name="Z_3460AEDE_B63E_4F28_8771_DA54E21B44B1_.wvu.PrintArea" localSheetId="2" hidden="1">'3 Ergebnisprotokoll 1'!$A$1:$AV$69</definedName>
    <definedName name="Z_3460AEDE_B63E_4F28_8771_DA54E21B44B1_.wvu.PrintArea" localSheetId="3" hidden="1">'4 Ergebnisprotokoll 2'!$A$1:$AV$53</definedName>
    <definedName name="Z_3460AEDE_B63E_4F28_8771_DA54E21B44B1_.wvu.PrintArea" localSheetId="4" hidden="1">'5 Ergebnisübersicht'!$A$2:$AA$97</definedName>
  </definedNames>
  <calcPr calcId="191029"/>
  <customWorkbookViews>
    <customWorkbookView name="Blumenberg, Petra - Persönliche Ansicht" guid="{3460AEDE-B63E-4F28-8771-DA54E21B44B1}" mergeInterval="0" personalView="1" maximized="1" xWindow="-9" yWindow="-9" windowWidth="1938" windowHeight="1048" tabRatio="4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4" l="1"/>
  <c r="AV24" i="4" l="1"/>
  <c r="AV23" i="4"/>
  <c r="AV22" i="4"/>
  <c r="AV21" i="4"/>
  <c r="AV20" i="4"/>
  <c r="AV19" i="4"/>
  <c r="AV17" i="4"/>
  <c r="AV16" i="4"/>
  <c r="AV15" i="4"/>
  <c r="AV14" i="4"/>
  <c r="AV13" i="4"/>
  <c r="AV12" i="4"/>
  <c r="AT25" i="3" l="1"/>
  <c r="AS25" i="3"/>
  <c r="AT24" i="3"/>
  <c r="AS24" i="3"/>
  <c r="AT23" i="3"/>
  <c r="AS23" i="3"/>
  <c r="AR25" i="3" l="1"/>
  <c r="AV25" i="3" s="1"/>
  <c r="AU25" i="3"/>
  <c r="AR24" i="3"/>
  <c r="AV24" i="3" s="1"/>
  <c r="AR23" i="3"/>
  <c r="AV23" i="3" s="1"/>
  <c r="AU24" i="3"/>
  <c r="AU23"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23" i="4"/>
  <c r="AT22" i="4"/>
  <c r="AS22" i="4"/>
  <c r="AT21" i="4"/>
  <c r="AS21" i="4"/>
  <c r="AT13" i="4" l="1"/>
  <c r="AT12" i="4"/>
  <c r="AT28" i="3" l="1"/>
  <c r="AT29" i="3"/>
  <c r="AT30" i="3"/>
  <c r="AT27" i="3"/>
  <c r="AS28" i="3"/>
  <c r="AS29" i="3"/>
  <c r="AS30" i="3"/>
  <c r="AS27" i="3"/>
  <c r="AT24" i="4" l="1"/>
  <c r="AS24" i="4"/>
  <c r="AS23" i="4"/>
  <c r="AT20" i="4"/>
  <c r="AS20" i="4"/>
  <c r="AT19" i="4"/>
  <c r="AS19" i="4"/>
  <c r="AU20" i="4" l="1"/>
  <c r="AR23" i="4"/>
  <c r="AR24" i="4"/>
  <c r="AR22" i="4"/>
  <c r="AR20" i="4"/>
  <c r="AU19" i="4"/>
  <c r="AU23" i="4"/>
  <c r="AU24" i="4"/>
  <c r="AR19" i="4"/>
  <c r="AR21" i="4"/>
  <c r="AU21" i="4"/>
  <c r="AU22" i="4"/>
  <c r="AU30" i="3"/>
  <c r="AR29" i="3"/>
  <c r="AV29" i="3" s="1"/>
  <c r="AU28" i="3"/>
  <c r="AR27" i="3"/>
  <c r="AV27" i="3" s="1"/>
  <c r="AS22" i="3"/>
  <c r="AT22" i="3"/>
  <c r="AS21" i="3"/>
  <c r="AT21" i="3"/>
  <c r="AS19" i="3"/>
  <c r="AT19" i="3"/>
  <c r="AS18" i="3"/>
  <c r="AT18" i="3"/>
  <c r="AS17" i="3"/>
  <c r="AT17" i="3"/>
  <c r="AS16" i="3"/>
  <c r="AT16" i="3"/>
  <c r="AS15" i="3"/>
  <c r="AT15" i="3"/>
  <c r="AS14" i="3"/>
  <c r="AT14" i="3"/>
  <c r="AS13" i="3"/>
  <c r="AT13" i="3"/>
  <c r="AS12" i="3"/>
  <c r="AT12" i="3"/>
  <c r="AT11" i="3"/>
  <c r="AU11" i="3" s="1"/>
  <c r="AS17" i="4"/>
  <c r="AT17" i="4"/>
  <c r="AS16" i="4"/>
  <c r="AT16" i="4"/>
  <c r="AS15" i="4"/>
  <c r="AT15" i="4"/>
  <c r="AS14" i="4"/>
  <c r="AT14" i="4"/>
  <c r="AS13" i="4"/>
  <c r="AS12" i="4"/>
  <c r="AR12" i="4" s="1"/>
  <c r="AU13" i="3" l="1"/>
  <c r="AU12" i="3"/>
  <c r="AU16" i="3"/>
  <c r="AU18" i="3"/>
  <c r="AU22" i="3"/>
  <c r="AU15" i="3"/>
  <c r="AR11" i="3"/>
  <c r="AV11" i="3" s="1"/>
  <c r="AU14" i="4"/>
  <c r="AU16" i="4"/>
  <c r="AU12" i="4"/>
  <c r="AR16" i="4"/>
  <c r="AR12" i="3"/>
  <c r="AV12" i="3" s="1"/>
  <c r="AR13" i="3"/>
  <c r="AV13" i="3" s="1"/>
  <c r="AR21" i="3"/>
  <c r="AV21" i="3" s="1"/>
  <c r="AR14" i="3"/>
  <c r="AV14" i="3" s="1"/>
  <c r="AR16" i="3"/>
  <c r="AV16" i="3" s="1"/>
  <c r="AR15" i="3"/>
  <c r="AV15" i="3" s="1"/>
  <c r="AU17" i="3"/>
  <c r="AU19" i="3"/>
  <c r="AU27" i="3"/>
  <c r="AR28" i="3"/>
  <c r="AV28" i="3" s="1"/>
  <c r="AR30" i="3"/>
  <c r="AV30" i="3" s="1"/>
  <c r="AU29" i="3"/>
  <c r="AR22" i="3"/>
  <c r="AV22" i="3" s="1"/>
  <c r="AU21" i="3"/>
  <c r="AR19" i="3"/>
  <c r="AV19" i="3" s="1"/>
  <c r="AR18" i="3"/>
  <c r="AV18" i="3" s="1"/>
  <c r="AR17" i="3"/>
  <c r="AV17" i="3" s="1"/>
  <c r="AU14" i="3"/>
  <c r="AU15" i="4"/>
  <c r="AU17" i="4"/>
  <c r="AR14" i="4"/>
  <c r="AR13" i="4"/>
  <c r="AR15" i="4"/>
  <c r="AR17" i="4"/>
  <c r="AU13" i="4"/>
</calcChain>
</file>

<file path=xl/sharedStrings.xml><?xml version="1.0" encoding="utf-8"?>
<sst xmlns="http://schemas.openxmlformats.org/spreadsheetml/2006/main" count="114" uniqueCount="99">
  <si>
    <t>Ja</t>
  </si>
  <si>
    <t>Nein</t>
  </si>
  <si>
    <t>Ja%</t>
  </si>
  <si>
    <t>n</t>
  </si>
  <si>
    <t>Beginn des Auditzeitraums (Datum):</t>
  </si>
  <si>
    <t>E1.1</t>
  </si>
  <si>
    <t>E2.1</t>
  </si>
  <si>
    <t>E4.1</t>
  </si>
  <si>
    <t>E4.2</t>
  </si>
  <si>
    <t>E4.3</t>
  </si>
  <si>
    <t>E2.2</t>
  </si>
  <si>
    <t>Funktion/Position der Auditorin:</t>
  </si>
  <si>
    <t xml:space="preserve">Ende des Auditzeitraums (Datum): </t>
  </si>
  <si>
    <t>Dokumentation</t>
  </si>
  <si>
    <t>PFK</t>
  </si>
  <si>
    <t>davon</t>
  </si>
  <si>
    <t>E3.1</t>
  </si>
  <si>
    <t>E5.1</t>
  </si>
  <si>
    <t>E3.2</t>
  </si>
  <si>
    <t>S1</t>
  </si>
  <si>
    <t>Teilnahme</t>
  </si>
  <si>
    <t>Fortbildungsbedarf</t>
  </si>
  <si>
    <t>Ergebnisprotokoll 1: Patienten/Bewohner</t>
  </si>
  <si>
    <t>E1.2</t>
  </si>
  <si>
    <t>Ergebnisprotokoll 2: Befragung der Pflegefachkräfte</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</si>
  <si>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</si>
  <si>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</si>
  <si>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</si>
  <si>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</si>
  <si>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</si>
  <si>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</si>
  <si>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</si>
  <si>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</si>
  <si>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</si>
  <si>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</si>
  <si>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</si>
  <si>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"ja":</t>
  </si>
  <si>
    <t>Für "nein":</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</si>
  <si>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</si>
  <si>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</si>
  <si>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</si>
  <si>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</si>
  <si>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</si>
  <si>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</si>
  <si>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</si>
  <si>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</si>
  <si>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</si>
  <si>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</si>
  <si>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</si>
  <si>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Einrichtungsbezogene Auditfragen</t>
  </si>
  <si>
    <t>Einrichtung/Organisationseinheit:</t>
  </si>
  <si>
    <t>Einrichtung/Organisationseinheit (z. B. Station, Wohnbereich, Tour):</t>
  </si>
  <si>
    <t xml:space="preserve">Gesamtaufwand der Auditorin inkl. Wegezeiten, Absprachen etc. (in Std): </t>
  </si>
  <si>
    <t>In diese Tabelle werden die Ergebnisse aus den Fragebögen 2 (Personalbefragung) übertragen; 
Hinweise zur Dateneingabe siehe unten</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</si>
  <si>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</si>
  <si>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</si>
  <si>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</si>
  <si>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</si>
  <si>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</si>
  <si>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</si>
  <si>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</si>
  <si>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</si>
  <si>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 Audit-Ergebnisse werden Ihnen in diesem Tabellenblatt als Übersicht auf einem DIN A4-Blatt dargestellt und lassen sich sehr gut für eine Ergebnispräsentation und -diskussion in Ihrer Einrichtung nutzen.</t>
  </si>
  <si>
    <t xml:space="preserve"> </t>
  </si>
  <si>
    <t>a) Zahl der dekubitusgefährdeten Patienten/Bewohner:</t>
  </si>
  <si>
    <t>b) Zahl der Patienten/Bewohner mit Risikoausschluss:</t>
  </si>
  <si>
    <t>Werden Dekubitushäufigkeiten und wichtige Kennzahlen zum Dekubitus einrichtungsweit erfasst? (E6b)</t>
  </si>
  <si>
    <t>Stehen Informations- und Schulungsmaterialien zur Verfügung? (S3b)</t>
  </si>
  <si>
    <t>Liegt eine Verfahrensregelung zur Dekubitusprophylaxe vor? (S2b)</t>
  </si>
  <si>
    <t>Können erforderliche Wechseldruck-/Weichlagerungssysteme in einem angemessenen Zeitraum besorgt werden? (S5b)</t>
  </si>
  <si>
    <t>E0</t>
  </si>
  <si>
    <t>E6.1</t>
  </si>
  <si>
    <t>E2.3</t>
  </si>
  <si>
    <t>E5.3</t>
  </si>
  <si>
    <t>E2.4</t>
  </si>
  <si>
    <t>E3.3</t>
  </si>
  <si>
    <t>E3.4</t>
  </si>
  <si>
    <t>Pat./Bew.</t>
  </si>
  <si>
    <t>Diese Excel-Datei gliedert sich in insgesamt fünf Arbeitsblätter:</t>
  </si>
  <si>
    <t>Bitte beachten Sie die grundlegenden Hinweise zum Auditinstrument in Kapitel 4 des Expertenstandards. 
Bei weiterführenden Fragen wenden Sie sich bitte direkt an die Geschäftsstelle des DNQP (dnqp@hs-osnabrueck.de).</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</si>
  <si>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</si>
  <si>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</si>
  <si>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</si>
  <si>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</si>
  <si>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</si>
  <si>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Die Tabellen bieten standardmäßig die Möglichkeit bis zu 40 Datensätze einzugeben. Sollten Sie mehr als 40 Patienten/Bewohner auditieren, können Sie die Datei entspechend erweitern. Markieren Sie hierfür im Tabellenblatt die gesamte Spalte (AP), kopieren Sie diese (Tastenkombination "Strg + C"). Markieren Sie anschließend die gesamte Spalte "AQ" und fügen über einen Rechtsklick und die Option "Kopierte Zellen einfügen" die kopierte Spalte ein. Wiederholen Sie dies, bis Sie die gewünschte Anzahl an zusätzlichen Datensätzen erreicht haben. 
Damit ist gewährleistet, dass die Nummerierung in der Tabelle automatisch fortgeführt wird und die neu hinzugefügten Spalten in der Formelberechnung einbezogen werden.</t>
  </si>
  <si>
    <t>Allgemeine Hinweise zur Anwendung der Auditdatei und zu den Arbeitsblättern.</t>
  </si>
  <si>
    <t>Gesamtzahl der Patienten/Bewohner:</t>
  </si>
  <si>
    <t>Gesamtzahl der auditierten Patienten/Bewohner:</t>
  </si>
  <si>
    <t>E5.2</t>
  </si>
  <si>
    <t>S2a/S2b</t>
  </si>
  <si>
    <t>S3a</t>
  </si>
  <si>
    <t>S4</t>
  </si>
  <si>
    <t>S5a</t>
  </si>
  <si>
    <t>S6a</t>
  </si>
  <si>
    <t>V4; Stand 26.07.2017</t>
  </si>
  <si>
    <r>
      <t xml:space="preserve">Anzahl der ausgegebenen Audit-Fragebögen - Pflegepersonal 
</t>
    </r>
    <r>
      <rPr>
        <sz val="10"/>
        <rFont val="Arial"/>
        <family val="2"/>
      </rPr>
      <t>(ergibt sich aus der Anzahl der Pflegefachkräfte in der/Pflegeeinheit/ein):</t>
    </r>
  </si>
  <si>
    <t>Rücklaufqoute:</t>
  </si>
  <si>
    <r>
      <t>Anzahl der ausgefüllten Audit-Fragebögen - Pflegepersonal</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</si>
</sst>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sz val="8"/>
      <name val="Arial"/>
      <family val="2"/>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sz val="11"/>
      <name val="Arial"/>
      <family val="2"/>
    </font>
    <font>
      <i/>
      <sz val="10"/>
      <name val="Arial"/>
      <family val="2"/>
    </font>
    <font>
      <sz val="10"/>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s>
  <borders count="12">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s>
  <cellStyleXfs count="2">
    <xf numFmtId="0" fontId="0" fillId="0" borderId="0"/>
    <xf numFmtId="9" fontId="15" fillId="0" borderId="0" applyFont="0" applyFill="0" applyBorder="0" applyAlignment="0" applyProtection="0"/>
  </cellStyleXfs>
  <cellXfs count="136">
    <xf numFmtId="0" fontId="0" fillId="0" borderId="0" xfId="0"/>
    <xf numFmtId="0" fontId="2" fillId="2" borderId="2" xfId="0" applyFont="1" applyFill="1" applyBorder="1" applyAlignment="1">
      <alignment horizontal="center"/>
    </xf>
    <xf numFmtId="0" fontId="0" fillId="5" borderId="2" xfId="0"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4" fillId="0" borderId="0" xfId="0" applyFont="1"/>
    <xf numFmtId="0" fontId="0" fillId="0" borderId="0" xfId="0" applyAlignment="1">
      <alignment horizontal="left"/>
    </xf>
    <xf numFmtId="0" fontId="0" fillId="0" borderId="0" xfId="0" applyAlignment="1">
      <alignment horizontal="center"/>
    </xf>
    <xf numFmtId="0" fontId="0" fillId="2" borderId="2" xfId="0" applyFill="1" applyBorder="1" applyAlignment="1">
      <alignment horizontal="center"/>
    </xf>
    <xf numFmtId="0" fontId="0" fillId="0" borderId="2" xfId="0" applyBorder="1" applyAlignment="1">
      <alignment horizontal="center"/>
    </xf>
    <xf numFmtId="16" fontId="2" fillId="2" borderId="2" xfId="0" applyNumberFormat="1" applyFont="1" applyFill="1" applyBorder="1"/>
    <xf numFmtId="0" fontId="0" fillId="4" borderId="2" xfId="0" applyFill="1" applyBorder="1" applyAlignment="1">
      <alignment horizontal="center"/>
    </xf>
    <xf numFmtId="164" fontId="0" fillId="4" borderId="2" xfId="0" applyNumberFormat="1" applyFill="1" applyBorder="1" applyAlignment="1">
      <alignment horizontal="center"/>
    </xf>
    <xf numFmtId="0" fontId="3" fillId="2" borderId="2" xfId="0" applyFont="1" applyFill="1" applyBorder="1" applyAlignment="1">
      <alignment horizontal="left"/>
    </xf>
    <xf numFmtId="0" fontId="2" fillId="2" borderId="2" xfId="0" applyFont="1" applyFill="1"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applyAlignment="1">
      <alignment horizontal="center"/>
    </xf>
    <xf numFmtId="0" fontId="3" fillId="0" borderId="0" xfId="0" applyFont="1"/>
    <xf numFmtId="0" fontId="5" fillId="0" borderId="0" xfId="0" applyFont="1"/>
    <xf numFmtId="0" fontId="2" fillId="6" borderId="2" xfId="0" applyFont="1" applyFill="1" applyBorder="1" applyAlignment="1">
      <alignment horizontal="center"/>
    </xf>
    <xf numFmtId="16" fontId="2" fillId="6" borderId="2" xfId="0" applyNumberFormat="1" applyFont="1" applyFill="1" applyBorder="1"/>
    <xf numFmtId="0" fontId="0" fillId="6" borderId="2" xfId="0"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2" fillId="6" borderId="2" xfId="0" applyFont="1" applyFill="1" applyBorder="1"/>
    <xf numFmtId="0" fontId="2" fillId="6" borderId="3" xfId="0" applyFont="1" applyFill="1" applyBorder="1" applyAlignment="1">
      <alignment horizontal="center"/>
    </xf>
    <xf numFmtId="0" fontId="2" fillId="6" borderId="4" xfId="0" applyFont="1" applyFill="1" applyBorder="1" applyAlignment="1">
      <alignment horizontal="center"/>
    </xf>
    <xf numFmtId="0" fontId="0" fillId="6" borderId="0" xfId="0" applyFill="1"/>
    <xf numFmtId="0" fontId="0" fillId="0" borderId="0" xfId="0" applyAlignment="1">
      <alignment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wrapText="1"/>
    </xf>
    <xf numFmtId="0" fontId="0" fillId="0" borderId="1" xfId="0" applyBorder="1" applyAlignment="1">
      <alignment wrapText="1"/>
    </xf>
    <xf numFmtId="0" fontId="0" fillId="0" borderId="11" xfId="0" applyBorder="1" applyAlignment="1">
      <alignment wrapText="1"/>
    </xf>
    <xf numFmtId="0" fontId="9" fillId="0" borderId="0" xfId="0" applyFont="1" applyAlignment="1">
      <alignment horizontal="left" vertical="top" wrapText="1"/>
    </xf>
    <xf numFmtId="0" fontId="9" fillId="0" borderId="10" xfId="0" applyFont="1" applyBorder="1" applyAlignment="1">
      <alignment vertical="center" wrapText="1"/>
    </xf>
    <xf numFmtId="0" fontId="0" fillId="0" borderId="0" xfId="0" applyAlignment="1">
      <alignment vertical="top"/>
    </xf>
    <xf numFmtId="0" fontId="6" fillId="0" borderId="0" xfId="0" applyFont="1" applyAlignment="1">
      <alignment horizontal="left"/>
    </xf>
    <xf numFmtId="0" fontId="12" fillId="0" borderId="4" xfId="0" applyFont="1" applyBorder="1" applyAlignment="1">
      <alignment vertical="center"/>
    </xf>
    <xf numFmtId="0" fontId="12" fillId="0" borderId="5"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3" fillId="0" borderId="0" xfId="0" applyFont="1" applyAlignment="1">
      <alignment horizontal="center" vertical="center" wrapText="1"/>
    </xf>
    <xf numFmtId="0" fontId="0" fillId="0" borderId="0" xfId="0" applyProtection="1">
      <protection locked="0"/>
    </xf>
    <xf numFmtId="0" fontId="3" fillId="5" borderId="0" xfId="0" applyFont="1" applyFill="1" applyAlignment="1">
      <alignment vertical="center" textRotation="90"/>
    </xf>
    <xf numFmtId="0" fontId="0" fillId="6" borderId="2" xfId="0" applyFill="1" applyBorder="1" applyAlignment="1">
      <alignment horizontal="center"/>
    </xf>
    <xf numFmtId="0" fontId="6" fillId="5" borderId="2" xfId="0" applyFont="1" applyFill="1" applyBorder="1" applyAlignment="1">
      <alignment horizontal="center" vertical="center" wrapText="1"/>
    </xf>
    <xf numFmtId="0" fontId="9" fillId="7" borderId="2" xfId="0" applyFont="1" applyFill="1" applyBorder="1" applyAlignment="1">
      <alignment horizontal="center" vertical="top" wrapText="1"/>
    </xf>
    <xf numFmtId="0" fontId="9" fillId="7" borderId="2" xfId="0" applyFont="1" applyFill="1" applyBorder="1" applyAlignment="1">
      <alignment vertical="top" wrapText="1"/>
    </xf>
    <xf numFmtId="0" fontId="9" fillId="10" borderId="2" xfId="0" applyFont="1" applyFill="1" applyBorder="1" applyAlignment="1">
      <alignment horizontal="center" vertical="top" wrapText="1"/>
    </xf>
    <xf numFmtId="0" fontId="9" fillId="10" borderId="2" xfId="0" applyFont="1" applyFill="1" applyBorder="1" applyAlignment="1">
      <alignment vertical="top" wrapText="1"/>
    </xf>
    <xf numFmtId="0" fontId="9" fillId="11" borderId="2" xfId="0" applyFont="1" applyFill="1" applyBorder="1" applyAlignment="1">
      <alignment horizontal="center" vertical="top" wrapText="1"/>
    </xf>
    <xf numFmtId="0" fontId="9" fillId="11" borderId="2" xfId="0" applyFont="1" applyFill="1" applyBorder="1" applyAlignment="1">
      <alignment vertical="top" wrapText="1"/>
    </xf>
    <xf numFmtId="0" fontId="9" fillId="8" borderId="2" xfId="0" applyFont="1" applyFill="1" applyBorder="1" applyAlignment="1">
      <alignment horizontal="center" vertical="top" wrapText="1"/>
    </xf>
    <xf numFmtId="0" fontId="9" fillId="8" borderId="2" xfId="0" applyFont="1" applyFill="1" applyBorder="1" applyAlignment="1">
      <alignment vertical="top" wrapText="1"/>
    </xf>
    <xf numFmtId="0" fontId="9" fillId="9" borderId="2" xfId="0" applyFont="1" applyFill="1" applyBorder="1" applyAlignment="1">
      <alignment horizontal="center" vertical="top" wrapText="1"/>
    </xf>
    <xf numFmtId="0" fontId="9" fillId="9" borderId="2" xfId="0" applyFont="1" applyFill="1" applyBorder="1" applyAlignment="1">
      <alignment vertical="top" wrapText="1"/>
    </xf>
    <xf numFmtId="0" fontId="9" fillId="7" borderId="2" xfId="0" applyFont="1" applyFill="1" applyBorder="1" applyAlignment="1">
      <alignment horizontal="left" vertical="top" wrapText="1"/>
    </xf>
    <xf numFmtId="0" fontId="9" fillId="10" borderId="2" xfId="0" applyFont="1" applyFill="1" applyBorder="1" applyAlignment="1">
      <alignment horizontal="left" vertical="top" wrapText="1"/>
    </xf>
    <xf numFmtId="0" fontId="9" fillId="11" borderId="2"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9" borderId="2" xfId="0" applyFont="1" applyFill="1" applyBorder="1" applyAlignment="1">
      <alignment horizontal="left" vertical="top" wrapText="1"/>
    </xf>
    <xf numFmtId="0" fontId="14" fillId="0" borderId="0" xfId="0" applyFont="1" applyAlignment="1">
      <alignment horizontal="left" vertical="center" wrapText="1"/>
    </xf>
    <xf numFmtId="0" fontId="11"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horizontal="center" wrapText="1"/>
    </xf>
    <xf numFmtId="0" fontId="9" fillId="0" borderId="0" xfId="0" applyFont="1" applyAlignment="1">
      <alignment horizontal="left" vertical="center" wrapText="1"/>
    </xf>
    <xf numFmtId="0" fontId="11" fillId="0" borderId="0" xfId="0" applyFont="1" applyAlignment="1">
      <alignment horizontal="left" wrapText="1"/>
    </xf>
    <xf numFmtId="49" fontId="13" fillId="2" borderId="3" xfId="0" applyNumberFormat="1" applyFont="1" applyFill="1" applyBorder="1" applyAlignment="1">
      <alignment horizontal="left" vertical="center" wrapText="1"/>
    </xf>
    <xf numFmtId="49" fontId="13" fillId="2" borderId="4"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xf numFmtId="0" fontId="2" fillId="5" borderId="3" xfId="0" applyFont="1" applyFill="1" applyBorder="1" applyAlignment="1">
      <alignment horizontal="left"/>
    </xf>
    <xf numFmtId="0" fontId="2" fillId="5" borderId="5" xfId="0" applyFont="1" applyFill="1" applyBorder="1" applyAlignment="1">
      <alignment horizontal="left"/>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3" fillId="5" borderId="2" xfId="0" applyFont="1" applyFill="1" applyBorder="1" applyAlignment="1">
      <alignment vertical="center" wrapText="1"/>
    </xf>
    <xf numFmtId="0" fontId="0" fillId="0" borderId="2" xfId="0" applyBorder="1" applyAlignment="1">
      <alignment vertical="center" wrapText="1"/>
    </xf>
    <xf numFmtId="0" fontId="3" fillId="5" borderId="2" xfId="0" applyFont="1"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6" fillId="3" borderId="2" xfId="0" applyFont="1" applyFill="1" applyBorder="1" applyAlignment="1">
      <alignment horizontal="center" vertical="center" wrapText="1"/>
    </xf>
    <xf numFmtId="0" fontId="2" fillId="5" borderId="2" xfId="0" applyFont="1" applyFill="1" applyBorder="1" applyAlignment="1">
      <alignment horizontal="left"/>
    </xf>
    <xf numFmtId="0" fontId="13" fillId="2" borderId="2" xfId="0" applyFont="1" applyFill="1" applyBorder="1" applyAlignment="1">
      <alignment horizontal="left" vertical="center" wrapText="1"/>
    </xf>
    <xf numFmtId="0" fontId="11" fillId="3" borderId="0" xfId="0" applyFont="1" applyFill="1" applyAlignment="1">
      <alignment horizontal="left"/>
    </xf>
    <xf numFmtId="49" fontId="6" fillId="2" borderId="2" xfId="0" applyNumberFormat="1" applyFont="1" applyFill="1" applyBorder="1" applyAlignment="1">
      <alignment horizontal="left" vertical="center" wrapText="1"/>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2" xfId="0" applyFont="1" applyFill="1" applyBorder="1" applyAlignment="1">
      <alignment horizontal="left" vertical="center"/>
    </xf>
    <xf numFmtId="14"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6" fillId="3" borderId="2" xfId="0" applyFont="1" applyFill="1" applyBorder="1" applyAlignment="1">
      <alignment horizontal="left" vertical="center"/>
    </xf>
    <xf numFmtId="14" fontId="9" fillId="5" borderId="2" xfId="0" applyNumberFormat="1" applyFont="1" applyFill="1" applyBorder="1" applyAlignment="1" applyProtection="1">
      <alignment horizontal="center" vertical="center" wrapText="1"/>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3"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9" fillId="5" borderId="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6" fillId="0" borderId="0" xfId="0" applyFont="1" applyAlignment="1">
      <alignment horizontal="left"/>
    </xf>
    <xf numFmtId="0" fontId="3" fillId="5" borderId="8" xfId="0" applyFont="1" applyFill="1" applyBorder="1" applyAlignment="1">
      <alignment horizontal="center" vertical="center" textRotation="90"/>
    </xf>
    <xf numFmtId="0" fontId="0" fillId="0" borderId="8" xfId="0" applyBorder="1" applyAlignment="1">
      <alignment horizontal="center" vertical="center" textRotation="90"/>
    </xf>
    <xf numFmtId="0" fontId="3" fillId="5" borderId="8" xfId="0" applyFont="1" applyFill="1" applyBorder="1" applyAlignment="1">
      <alignment vertical="center" textRotation="90"/>
    </xf>
    <xf numFmtId="0" fontId="3" fillId="5" borderId="8" xfId="0" applyFont="1" applyFill="1" applyBorder="1" applyAlignment="1">
      <alignment horizontal="center" textRotation="90"/>
    </xf>
    <xf numFmtId="0" fontId="0" fillId="5" borderId="8" xfId="0" applyFill="1" applyBorder="1" applyAlignment="1">
      <alignment horizontal="center" textRotation="90"/>
    </xf>
    <xf numFmtId="0" fontId="3" fillId="3" borderId="0" xfId="0" applyFont="1" applyFill="1" applyAlignment="1">
      <alignment horizontal="left" vertical="top" wrapText="1"/>
    </xf>
    <xf numFmtId="0" fontId="1" fillId="5" borderId="8" xfId="0" applyFont="1" applyFill="1" applyBorder="1" applyAlignment="1">
      <alignment horizontal="center" vertical="center" textRotation="90"/>
    </xf>
    <xf numFmtId="0" fontId="2" fillId="3" borderId="0" xfId="0" applyFont="1" applyFill="1" applyAlignment="1">
      <alignment horizontal="left" vertical="center" wrapText="1"/>
    </xf>
    <xf numFmtId="0" fontId="9" fillId="5" borderId="0" xfId="0" applyFont="1" applyFill="1" applyAlignment="1" applyProtection="1">
      <alignment horizontal="center" vertical="center"/>
      <protection locked="0"/>
    </xf>
    <xf numFmtId="0" fontId="11" fillId="0" borderId="10" xfId="0" applyFont="1" applyBorder="1" applyAlignment="1">
      <alignment horizontal="left"/>
    </xf>
    <xf numFmtId="0" fontId="11" fillId="0" borderId="0" xfId="0" applyFont="1" applyAlignment="1">
      <alignment horizontal="left"/>
    </xf>
    <xf numFmtId="0" fontId="3" fillId="6" borderId="8" xfId="0" applyFont="1" applyFill="1" applyBorder="1" applyAlignment="1">
      <alignment horizontal="center" vertical="center" textRotation="90"/>
    </xf>
    <xf numFmtId="0" fontId="0" fillId="6" borderId="8" xfId="0" applyFill="1" applyBorder="1" applyAlignment="1">
      <alignment horizontal="center" vertical="center" textRotation="90"/>
    </xf>
    <xf numFmtId="0" fontId="2" fillId="3" borderId="10" xfId="0" applyFont="1" applyFill="1" applyBorder="1" applyAlignment="1">
      <alignment horizontal="left" vertical="center" wrapText="1"/>
    </xf>
    <xf numFmtId="0" fontId="9" fillId="5" borderId="10" xfId="0" applyFont="1" applyFill="1" applyBorder="1" applyAlignment="1" applyProtection="1">
      <alignment horizontal="center" vertical="center"/>
      <protection locked="0"/>
    </xf>
    <xf numFmtId="0" fontId="9" fillId="3" borderId="11" xfId="0" applyFont="1" applyFill="1" applyBorder="1" applyAlignment="1">
      <alignment horizontal="center" vertical="center"/>
    </xf>
    <xf numFmtId="0" fontId="9" fillId="3" borderId="0" xfId="0" applyFont="1" applyFill="1" applyAlignment="1">
      <alignment horizontal="center" vertical="center"/>
    </xf>
    <xf numFmtId="9" fontId="9" fillId="3" borderId="11" xfId="1" applyFont="1" applyFill="1" applyBorder="1" applyAlignment="1" applyProtection="1">
      <alignment horizontal="center" vertical="center"/>
    </xf>
    <xf numFmtId="9" fontId="9" fillId="3" borderId="0" xfId="1" applyFont="1" applyFill="1" applyBorder="1" applyAlignment="1" applyProtection="1">
      <alignment horizontal="center"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5043423007080613"/>
          <c:y val="0.11773843272421285"/>
          <c:w val="0.45606987370152346"/>
          <c:h val="0.86837261974857261"/>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Ergebnisprotokoll 1'!$AV$11:$AV$19,'3 Ergebnisprotokoll 1'!$AV$21:$AV$25,'3 Ergebnisprotokoll 1'!$AV$27:$AV$30)</c:f>
              <c:strCache>
                <c:ptCount val="18"/>
                <c:pt idx="0">
                  <c:v>E0 - Dekubitus lag bei Aufnahme vor; n=0</c:v>
                </c:pt>
                <c:pt idx="1">
                  <c:v>E1.1 - Einschätzung Dekubitusrisiko; n=0</c:v>
                </c:pt>
                <c:pt idx="2">
                  <c:v>E1.2 - Vorliegen Risikoeinschätzung; n=0</c:v>
                </c:pt>
                <c:pt idx="3">
                  <c:v>E2.1 - Vorliegen individuelle Maßnahmenplanung; n=0</c:v>
                </c:pt>
                <c:pt idx="4">
                  <c:v>E3.1 - Angebot Beratung; n=0</c:v>
                </c:pt>
                <c:pt idx="5">
                  <c:v>E4.1 - Förderung Eigenbewegung; n=0</c:v>
                </c:pt>
                <c:pt idx="6">
                  <c:v>E4.2 - Entlastung gefährdeter Körperstellen; n=0</c:v>
                </c:pt>
                <c:pt idx="7">
                  <c:v>E5.1 - Einsatz druckverteilender Hilfsmittel; n=0</c:v>
                </c:pt>
                <c:pt idx="8">
                  <c:v>E6.1 - Vorliegen eines Dekubitus nach Aufnahme; n=0</c:v>
                </c:pt>
                <c:pt idx="9">
                  <c:v>E2.2 - Fortführung von Maßnahmen zur Prophylaxe; n=0</c:v>
                </c:pt>
                <c:pt idx="10">
                  <c:v>E2.3 - Beteiligung Pat./Bew. an Maßnahmenplanung; n=0</c:v>
                </c:pt>
                <c:pt idx="11">
                  <c:v>E3.2 - Durchführung von Beratung zu Dekubitusrisiko; n=0</c:v>
                </c:pt>
                <c:pt idx="12">
                  <c:v>E5.2 - Einsatz druckverteilender Hilfsmittel; n=0</c:v>
                </c:pt>
                <c:pt idx="13">
                  <c:v>E5.3 - Unverzügliche Bereitstellung von Hilfsmitteln; n=0</c:v>
                </c:pt>
                <c:pt idx="14">
                  <c:v>E2.4 - Gemeinsame Maßnahmenplanung; n=0</c:v>
                </c:pt>
                <c:pt idx="15">
                  <c:v>E3.3 - Information Gefahr des Wundliegens; n=0</c:v>
                </c:pt>
                <c:pt idx="16">
                  <c:v>E3.4 - Verständliche Informationen; n=0</c:v>
                </c:pt>
                <c:pt idx="17">
                  <c:v>E4.3 - Unterstützung bei der Bewegungsförderung/Druckentlastung; n=0</c:v>
                </c:pt>
              </c:strCache>
            </c:strRef>
          </c:cat>
          <c:val>
            <c:numRef>
              <c:f>('3 Ergebnisprotokoll 1'!$AU$11:$AU$19,'3 Ergebnisprotokoll 1'!$AU$21:$AU$25,'3 Ergebnisprotokoll 1'!$AU$27:$AU$30)</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100"/>
        <c:axId val="109165184"/>
        <c:axId val="114034176"/>
      </c:barChart>
      <c:catAx>
        <c:axId val="1091651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4034176"/>
        <c:crosses val="autoZero"/>
        <c:auto val="1"/>
        <c:lblAlgn val="ctr"/>
        <c:lblOffset val="5"/>
        <c:tickLblSkip val="1"/>
        <c:tickMarkSkip val="1"/>
        <c:noMultiLvlLbl val="0"/>
      </c:catAx>
      <c:valAx>
        <c:axId val="114034176"/>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9165184"/>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overlay val="0"/>
    </c:title>
    <c:autoTitleDeleted val="0"/>
    <c:plotArea>
      <c:layout>
        <c:manualLayout>
          <c:layoutTarget val="inner"/>
          <c:xMode val="edge"/>
          <c:yMode val="edge"/>
          <c:x val="5.688450267314827E-2"/>
          <c:y val="0.15045582079979636"/>
          <c:w val="0.92075351516163295"/>
          <c:h val="0.6570959509481894"/>
        </c:manualLayout>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 Ergebnisprotokoll 2'!$AV$19:$AV$24</c:f>
              <c:numCache>
                <c:formatCode>General</c:formatCode>
                <c:ptCount val="6"/>
                <c:pt idx="0">
                  <c:v>0</c:v>
                </c:pt>
                <c:pt idx="1">
                  <c:v>0</c:v>
                </c:pt>
                <c:pt idx="2">
                  <c:v>0</c:v>
                </c:pt>
                <c:pt idx="3">
                  <c:v>0</c:v>
                </c:pt>
                <c:pt idx="4">
                  <c:v>0</c:v>
                </c:pt>
                <c:pt idx="5">
                  <c:v>0</c:v>
                </c:pt>
              </c:numCache>
            </c:numRef>
          </c:cat>
          <c:val>
            <c:numRef>
              <c:f>'4 Ergebnisprotokoll 2'!$AU$12:$AU$17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347-410F-A03A-9378A1927E29}"/>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 Ergebnisprotokoll 2'!$AV$19:$AV$24</c:f>
              <c:numCache>
                <c:formatCode>General</c:formatCode>
                <c:ptCount val="6"/>
                <c:pt idx="0">
                  <c:v>0</c:v>
                </c:pt>
                <c:pt idx="1">
                  <c:v>0</c:v>
                </c:pt>
                <c:pt idx="2">
                  <c:v>0</c:v>
                </c:pt>
                <c:pt idx="3">
                  <c:v>0</c:v>
                </c:pt>
                <c:pt idx="4">
                  <c:v>0</c:v>
                </c:pt>
                <c:pt idx="5">
                  <c:v>0</c:v>
                </c:pt>
              </c:numCache>
            </c:numRef>
          </c:cat>
          <c:val>
            <c:numRef>
              <c:f>'4 Ergebnisprotokoll 2'!$AU$19:$AU$24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347-410F-A03A-9378A1927E29}"/>
            </c:ext>
          </c:extLst>
        </c:ser>
        <c:dLbls>
          <c:showLegendKey val="0"/>
          <c:showVal val="0"/>
          <c:showCatName val="0"/>
          <c:showSerName val="0"/>
          <c:showPercent val="0"/>
          <c:showBubbleSize val="0"/>
        </c:dLbls>
        <c:gapWidth val="75"/>
        <c:overlap val="-25"/>
        <c:axId val="114086656"/>
        <c:axId val="114088192"/>
      </c:barChart>
      <c:catAx>
        <c:axId val="114086656"/>
        <c:scaling>
          <c:orientation val="minMax"/>
        </c:scaling>
        <c:delete val="0"/>
        <c:axPos val="b"/>
        <c:numFmt formatCode="General" sourceLinked="0"/>
        <c:majorTickMark val="none"/>
        <c:minorTickMark val="none"/>
        <c:tickLblPos val="nextTo"/>
        <c:txPr>
          <a:bodyPr/>
          <a:lstStyle/>
          <a:p>
            <a:pPr>
              <a:defRPr sz="900"/>
            </a:pPr>
            <a:endParaRPr lang="de-DE"/>
          </a:p>
        </c:txPr>
        <c:crossAx val="114088192"/>
        <c:crosses val="autoZero"/>
        <c:auto val="1"/>
        <c:lblAlgn val="ctr"/>
        <c:lblOffset val="100"/>
        <c:noMultiLvlLbl val="0"/>
      </c:catAx>
      <c:valAx>
        <c:axId val="114088192"/>
        <c:scaling>
          <c:orientation val="minMax"/>
          <c:max val="1"/>
        </c:scaling>
        <c:delete val="0"/>
        <c:axPos val="l"/>
        <c:majorGridlines/>
        <c:numFmt formatCode="0.0%" sourceLinked="1"/>
        <c:majorTickMark val="none"/>
        <c:minorTickMark val="none"/>
        <c:tickLblPos val="nextTo"/>
        <c:spPr>
          <a:ln w="9525">
            <a:noFill/>
          </a:ln>
        </c:spPr>
        <c:crossAx val="114086656"/>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36972546068264356"/>
          <c:y val="0.14462469133396771"/>
          <c:w val="0.59433059568080437"/>
          <c:h val="0.85163121694477029"/>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Ergebnisprotokoll 1'!$AV$11:$AV$19,'3 Ergebnisprotokoll 1'!$AV$21:$AV$25,'3 Ergebnisprotokoll 1'!$AV$27:$AV$30)</c:f>
              <c:strCache>
                <c:ptCount val="18"/>
                <c:pt idx="0">
                  <c:v>E0 - Dekubitus lag bei Aufnahme vor; n=0</c:v>
                </c:pt>
                <c:pt idx="1">
                  <c:v>E1.1 - Einschätzung Dekubitusrisiko; n=0</c:v>
                </c:pt>
                <c:pt idx="2">
                  <c:v>E1.2 - Vorliegen Risikoeinschätzung; n=0</c:v>
                </c:pt>
                <c:pt idx="3">
                  <c:v>E2.1 - Vorliegen individuelle Maßnahmenplanung; n=0</c:v>
                </c:pt>
                <c:pt idx="4">
                  <c:v>E3.1 - Angebot Beratung; n=0</c:v>
                </c:pt>
                <c:pt idx="5">
                  <c:v>E4.1 - Förderung Eigenbewegung; n=0</c:v>
                </c:pt>
                <c:pt idx="6">
                  <c:v>E4.2 - Entlastung gefährdeter Körperstellen; n=0</c:v>
                </c:pt>
                <c:pt idx="7">
                  <c:v>E5.1 - Einsatz druckverteilender Hilfsmittel; n=0</c:v>
                </c:pt>
                <c:pt idx="8">
                  <c:v>E6.1 - Vorliegen eines Dekubitus nach Aufnahme; n=0</c:v>
                </c:pt>
                <c:pt idx="9">
                  <c:v>E2.2 - Fortführung von Maßnahmen zur Prophylaxe; n=0</c:v>
                </c:pt>
                <c:pt idx="10">
                  <c:v>E2.3 - Beteiligung Pat./Bew. an Maßnahmenplanung; n=0</c:v>
                </c:pt>
                <c:pt idx="11">
                  <c:v>E3.2 - Durchführung von Beratung zu Dekubitusrisiko; n=0</c:v>
                </c:pt>
                <c:pt idx="12">
                  <c:v>E5.2 - Einsatz druckverteilender Hilfsmittel; n=0</c:v>
                </c:pt>
                <c:pt idx="13">
                  <c:v>E5.3 - Unverzügliche Bereitstellung von Hilfsmitteln; n=0</c:v>
                </c:pt>
                <c:pt idx="14">
                  <c:v>E2.4 - Gemeinsame Maßnahmenplanung; n=0</c:v>
                </c:pt>
                <c:pt idx="15">
                  <c:v>E3.3 - Information Gefahr des Wundliegens; n=0</c:v>
                </c:pt>
                <c:pt idx="16">
                  <c:v>E3.4 - Verständliche Informationen; n=0</c:v>
                </c:pt>
                <c:pt idx="17">
                  <c:v>E4.3 - Unterstützung bei der Bewegungsförderung/Druckentlastung; n=0</c:v>
                </c:pt>
              </c:strCache>
            </c:strRef>
          </c:cat>
          <c:val>
            <c:numRef>
              <c:f>('3 Ergebnisprotokoll 1'!$AU$11:$AU$19,'3 Ergebnisprotokoll 1'!$AU$21:$AU$25,'3 Ergebnisprotokoll 1'!$AU$27:$AU$30)</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1177-496A-A35C-A9301151415C}"/>
            </c:ext>
          </c:extLst>
        </c:ser>
        <c:dLbls>
          <c:showLegendKey val="0"/>
          <c:showVal val="1"/>
          <c:showCatName val="0"/>
          <c:showSerName val="0"/>
          <c:showPercent val="0"/>
          <c:showBubbleSize val="0"/>
        </c:dLbls>
        <c:gapWidth val="100"/>
        <c:axId val="119545216"/>
        <c:axId val="119589120"/>
      </c:barChart>
      <c:catAx>
        <c:axId val="119545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9589120"/>
        <c:crosses val="autoZero"/>
        <c:auto val="1"/>
        <c:lblAlgn val="ctr"/>
        <c:lblOffset val="5"/>
        <c:tickLblSkip val="1"/>
        <c:tickMarkSkip val="1"/>
        <c:noMultiLvlLbl val="0"/>
      </c:catAx>
      <c:valAx>
        <c:axId val="119589120"/>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9545216"/>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74803149606299213" l="0.70866141732283472" r="0.11811023622047245" t="0.74803149606299213"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de-DE" sz="1400">
                <a:latin typeface="Arial" panose="020B0604020202020204" pitchFamily="34" charset="0"/>
                <a:cs typeface="Arial" panose="020B0604020202020204" pitchFamily="34" charset="0"/>
              </a:rPr>
              <a:t>Teilnahme und Bedarf an Fortbildungen</a:t>
            </a:r>
          </a:p>
        </c:rich>
      </c:tx>
      <c:overlay val="0"/>
    </c:title>
    <c:autoTitleDeleted val="0"/>
    <c:plotArea>
      <c:layout>
        <c:manualLayout>
          <c:layoutTarget val="inner"/>
          <c:xMode val="edge"/>
          <c:yMode val="edge"/>
          <c:x val="5.688450267314827E-2"/>
          <c:y val="0.15045582079979636"/>
          <c:w val="0.92075351516163295"/>
          <c:h val="0.6570959509481894"/>
        </c:manualLayout>
      </c:layout>
      <c:barChart>
        <c:barDir val="col"/>
        <c:grouping val="clustered"/>
        <c:varyColors val="0"/>
        <c:ser>
          <c:idx val="0"/>
          <c:order val="0"/>
          <c:tx>
            <c:v>Teilnahme an Fortbildung</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 Ergebnisprotokoll 2'!$AV$19:$AV$24</c:f>
              <c:numCache>
                <c:formatCode>General</c:formatCode>
                <c:ptCount val="6"/>
                <c:pt idx="0">
                  <c:v>0</c:v>
                </c:pt>
                <c:pt idx="1">
                  <c:v>0</c:v>
                </c:pt>
                <c:pt idx="2">
                  <c:v>0</c:v>
                </c:pt>
                <c:pt idx="3">
                  <c:v>0</c:v>
                </c:pt>
                <c:pt idx="4">
                  <c:v>0</c:v>
                </c:pt>
                <c:pt idx="5">
                  <c:v>0</c:v>
                </c:pt>
              </c:numCache>
            </c:numRef>
          </c:cat>
          <c:val>
            <c:numRef>
              <c:f>'4 Ergebnisprotokoll 2'!$AU$12:$AU$17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347-410F-A03A-9378A1927E29}"/>
            </c:ext>
          </c:extLst>
        </c:ser>
        <c:ser>
          <c:idx val="1"/>
          <c:order val="1"/>
          <c:tx>
            <c:v>Bestehender Fortbildungsbedarf</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 Ergebnisprotokoll 2'!$AV$19:$AV$24</c:f>
              <c:numCache>
                <c:formatCode>General</c:formatCode>
                <c:ptCount val="6"/>
                <c:pt idx="0">
                  <c:v>0</c:v>
                </c:pt>
                <c:pt idx="1">
                  <c:v>0</c:v>
                </c:pt>
                <c:pt idx="2">
                  <c:v>0</c:v>
                </c:pt>
                <c:pt idx="3">
                  <c:v>0</c:v>
                </c:pt>
                <c:pt idx="4">
                  <c:v>0</c:v>
                </c:pt>
                <c:pt idx="5">
                  <c:v>0</c:v>
                </c:pt>
              </c:numCache>
            </c:numRef>
          </c:cat>
          <c:val>
            <c:numRef>
              <c:f>'4 Ergebnisprotokoll 2'!$AU$19:$AU$24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347-410F-A03A-9378A1927E29}"/>
            </c:ext>
          </c:extLst>
        </c:ser>
        <c:dLbls>
          <c:showLegendKey val="0"/>
          <c:showVal val="0"/>
          <c:showCatName val="0"/>
          <c:showSerName val="0"/>
          <c:showPercent val="0"/>
          <c:showBubbleSize val="0"/>
        </c:dLbls>
        <c:gapWidth val="75"/>
        <c:overlap val="-25"/>
        <c:axId val="119605888"/>
        <c:axId val="119636352"/>
      </c:barChart>
      <c:catAx>
        <c:axId val="119605888"/>
        <c:scaling>
          <c:orientation val="minMax"/>
        </c:scaling>
        <c:delete val="0"/>
        <c:axPos val="b"/>
        <c:numFmt formatCode="General" sourceLinked="0"/>
        <c:majorTickMark val="none"/>
        <c:minorTickMark val="none"/>
        <c:tickLblPos val="nextTo"/>
        <c:txPr>
          <a:bodyPr/>
          <a:lstStyle/>
          <a:p>
            <a:pPr>
              <a:defRPr sz="900"/>
            </a:pPr>
            <a:endParaRPr lang="de-DE"/>
          </a:p>
        </c:txPr>
        <c:crossAx val="119636352"/>
        <c:crosses val="autoZero"/>
        <c:auto val="1"/>
        <c:lblAlgn val="ctr"/>
        <c:lblOffset val="100"/>
        <c:noMultiLvlLbl val="0"/>
      </c:catAx>
      <c:valAx>
        <c:axId val="119636352"/>
        <c:scaling>
          <c:orientation val="minMax"/>
          <c:max val="1"/>
        </c:scaling>
        <c:delete val="0"/>
        <c:axPos val="l"/>
        <c:majorGridlines/>
        <c:numFmt formatCode="0.0%" sourceLinked="1"/>
        <c:majorTickMark val="none"/>
        <c:minorTickMark val="none"/>
        <c:tickLblPos val="nextTo"/>
        <c:spPr>
          <a:ln w="9525">
            <a:noFill/>
          </a:ln>
        </c:spPr>
        <c:crossAx val="119605888"/>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orientation="portrait"/>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7" Type="http://schemas.openxmlformats.org/officeDocument/2006/relationships/image" Target="../media/image11.emf"/><Relationship Id="rId2" Type="http://schemas.openxmlformats.org/officeDocument/2006/relationships/image" Target="../media/image7.emf"/><Relationship Id="rId1" Type="http://schemas.openxmlformats.org/officeDocument/2006/relationships/chart" Target="../charts/chart3.xml"/><Relationship Id="rId6" Type="http://schemas.openxmlformats.org/officeDocument/2006/relationships/chart" Target="../charts/chart4.xml"/><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5" Type="http://schemas.openxmlformats.org/officeDocument/2006/relationships/image" Target="../media/image16.emf"/><Relationship Id="rId4" Type="http://schemas.openxmlformats.org/officeDocument/2006/relationships/image" Target="../media/image15.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514252</xdr:colOff>
      <xdr:row>17</xdr:row>
      <xdr:rowOff>200026</xdr:rowOff>
    </xdr:from>
    <xdr:to>
      <xdr:col>2</xdr:col>
      <xdr:colOff>416112</xdr:colOff>
      <xdr:row>17</xdr:row>
      <xdr:rowOff>406400</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831752" y="5127626"/>
          <a:ext cx="422560" cy="20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200025</xdr:colOff>
          <xdr:row>20</xdr:row>
          <xdr:rowOff>47625</xdr:rowOff>
        </xdr:from>
        <xdr:to>
          <xdr:col>13</xdr:col>
          <xdr:colOff>219075</xdr:colOff>
          <xdr:row>23</xdr:row>
          <xdr:rowOff>0</xdr:rowOff>
        </xdr:to>
        <xdr:grpSp>
          <xdr:nvGrpSpPr>
            <xdr:cNvPr id="3" name="Gruppieren 2">
              <a:extLst>
                <a:ext uri="{FF2B5EF4-FFF2-40B4-BE49-F238E27FC236}">
                  <a16:creationId xmlns:a16="http://schemas.microsoft.com/office/drawing/2014/main" id="{00000000-0008-0000-0100-000003000000}"/>
                </a:ext>
              </a:extLst>
            </xdr:cNvPr>
            <xdr:cNvGrpSpPr/>
          </xdr:nvGrpSpPr>
          <xdr:grpSpPr>
            <a:xfrm>
              <a:off x="5064125" y="4860925"/>
              <a:ext cx="1314450" cy="1514475"/>
              <a:chOff x="8858250" y="1562100"/>
              <a:chExt cx="1219200" cy="866775"/>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9658350" y="15621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9658350" y="188595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9658350" y="22098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8858250" y="15621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8858250" y="188595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8858250" y="22098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23</xdr:row>
          <xdr:rowOff>50800</xdr:rowOff>
        </xdr:from>
        <xdr:to>
          <xdr:col>11</xdr:col>
          <xdr:colOff>228600</xdr:colOff>
          <xdr:row>23</xdr:row>
          <xdr:rowOff>431800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215900</xdr:colOff>
          <xdr:row>23</xdr:row>
          <xdr:rowOff>38100</xdr:rowOff>
        </xdr:from>
        <xdr:to>
          <xdr:col>13</xdr:col>
          <xdr:colOff>228600</xdr:colOff>
          <xdr:row>23</xdr:row>
          <xdr:rowOff>419100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72881</xdr:colOff>
      <xdr:row>31</xdr:row>
      <xdr:rowOff>80596</xdr:rowOff>
    </xdr:from>
    <xdr:to>
      <xdr:col>25</xdr:col>
      <xdr:colOff>40820</xdr:colOff>
      <xdr:row>66</xdr:row>
      <xdr:rowOff>123824</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20</xdr:col>
          <xdr:colOff>361950</xdr:colOff>
          <xdr:row>2</xdr:row>
          <xdr:rowOff>9525</xdr:rowOff>
        </xdr:to>
        <xdr:pic>
          <xdr:nvPicPr>
            <xdr:cNvPr id="5" name="Grafik 4">
              <a:extLst>
                <a:ext uri="{FF2B5EF4-FFF2-40B4-BE49-F238E27FC236}">
                  <a16:creationId xmlns:a16="http://schemas.microsoft.com/office/drawing/2014/main" id="{00000000-0008-0000-0200-000005000000}"/>
                </a:ext>
              </a:extLst>
            </xdr:cNvPr>
            <xdr:cNvPicPr>
              <a:picLocks noChangeAspect="1" noChangeArrowheads="1"/>
              <a:extLst>
                <a:ext uri="{84589F7E-364E-4C9E-8A38-B11213B215E9}">
                  <a14:cameraTool cellRange="'2 Allgemeine Daten'!$O$4" spid="_x0000_s1163"/>
                </a:ext>
              </a:extLst>
            </xdr:cNvPicPr>
          </xdr:nvPicPr>
          <xdr:blipFill>
            <a:blip xmlns:r="http://schemas.openxmlformats.org/officeDocument/2006/relationships" r:embed="rId2"/>
            <a:srcRect/>
            <a:stretch>
              <a:fillRect/>
            </a:stretch>
          </xdr:blipFill>
          <xdr:spPr bwMode="auto">
            <a:xfrm>
              <a:off x="2981325"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86782</xdr:colOff>
      <xdr:row>25</xdr:row>
      <xdr:rowOff>38100</xdr:rowOff>
    </xdr:from>
    <xdr:to>
      <xdr:col>25</xdr:col>
      <xdr:colOff>10583</xdr:colOff>
      <xdr:row>52</xdr:row>
      <xdr:rowOff>157691</xdr:rowOff>
    </xdr:to>
    <xdr:graphicFrame macro="">
      <xdr:nvGraphicFramePr>
        <xdr:cNvPr id="19" name="Diagramm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8</xdr:row>
      <xdr:rowOff>0</xdr:rowOff>
    </xdr:from>
    <xdr:to>
      <xdr:col>25</xdr:col>
      <xdr:colOff>228600</xdr:colOff>
      <xdr:row>8</xdr:row>
      <xdr:rowOff>323850</xdr:rowOff>
    </xdr:to>
    <xdr:sp macro="" textlink="">
      <xdr:nvSpPr>
        <xdr:cNvPr id="2056" name="AutoShape 8">
          <a:extLst>
            <a:ext uri="{FF2B5EF4-FFF2-40B4-BE49-F238E27FC236}">
              <a16:creationId xmlns:a16="http://schemas.microsoft.com/office/drawing/2014/main" id="{00000000-0008-0000-0300-000008080000}"/>
            </a:ext>
          </a:extLst>
        </xdr:cNvPr>
        <xdr:cNvSpPr>
          <a:spLocks noChangeAspect="1" noChangeArrowheads="1"/>
        </xdr:cNvSpPr>
      </xdr:nvSpPr>
      <xdr:spPr bwMode="auto">
        <a:xfrm>
          <a:off x="257175" y="1019175"/>
          <a:ext cx="954405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28575</xdr:colOff>
          <xdr:row>1</xdr:row>
          <xdr:rowOff>0</xdr:rowOff>
        </xdr:from>
        <xdr:to>
          <xdr:col>20</xdr:col>
          <xdr:colOff>352425</xdr:colOff>
          <xdr:row>2</xdr:row>
          <xdr:rowOff>9525</xdr:rowOff>
        </xdr:to>
        <xdr:pic>
          <xdr:nvPicPr>
            <xdr:cNvPr id="5" name="Grafik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2 Allgemeine Daten'!$O$4" spid="_x0000_s2212"/>
                </a:ext>
              </a:extLst>
            </xdr:cNvPicPr>
          </xdr:nvPicPr>
          <xdr:blipFill>
            <a:blip xmlns:r="http://schemas.openxmlformats.org/officeDocument/2006/relationships" r:embed="rId2"/>
            <a:srcRect/>
            <a:stretch>
              <a:fillRect/>
            </a:stretch>
          </xdr:blipFill>
          <xdr:spPr bwMode="auto">
            <a:xfrm>
              <a:off x="2971800"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84721</xdr:colOff>
      <xdr:row>11</xdr:row>
      <xdr:rowOff>136956</xdr:rowOff>
    </xdr:from>
    <xdr:to>
      <xdr:col>25</xdr:col>
      <xdr:colOff>156882</xdr:colOff>
      <xdr:row>48</xdr:row>
      <xdr:rowOff>138546</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19970</xdr:colOff>
          <xdr:row>1</xdr:row>
          <xdr:rowOff>259507</xdr:rowOff>
        </xdr:from>
        <xdr:to>
          <xdr:col>20</xdr:col>
          <xdr:colOff>343820</xdr:colOff>
          <xdr:row>3</xdr:row>
          <xdr:rowOff>22432</xdr:rowOff>
        </xdr:to>
        <xdr:pic>
          <xdr:nvPicPr>
            <xdr:cNvPr id="11" name="Grafik 10">
              <a:extLst>
                <a:ext uri="{FF2B5EF4-FFF2-40B4-BE49-F238E27FC236}">
                  <a16:creationId xmlns:a16="http://schemas.microsoft.com/office/drawing/2014/main" id="{00000000-0008-0000-0400-00000B000000}"/>
                </a:ext>
              </a:extLst>
            </xdr:cNvPr>
            <xdr:cNvPicPr>
              <a:picLocks noChangeAspect="1" noChangeArrowheads="1"/>
              <a:extLst>
                <a:ext uri="{84589F7E-364E-4C9E-8A38-B11213B215E9}">
                  <a14:cameraTool cellRange="'2 Allgemeine Daten'!$O$4" spid="_x0000_s5872"/>
                </a:ext>
              </a:extLst>
            </xdr:cNvPicPr>
          </xdr:nvPicPr>
          <xdr:blipFill>
            <a:blip xmlns:r="http://schemas.openxmlformats.org/officeDocument/2006/relationships" r:embed="rId2"/>
            <a:srcRect/>
            <a:stretch>
              <a:fillRect/>
            </a:stretch>
          </xdr:blipFill>
          <xdr:spPr bwMode="auto">
            <a:xfrm>
              <a:off x="2931048" y="420241"/>
              <a:ext cx="4895850" cy="3760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25</xdr:col>
          <xdr:colOff>342900</xdr:colOff>
          <xdr:row>7</xdr:row>
          <xdr:rowOff>9525</xdr:rowOff>
        </xdr:to>
        <xdr:pic>
          <xdr:nvPicPr>
            <xdr:cNvPr id="13" name="Grafik 12">
              <a:extLst>
                <a:ext uri="{FF2B5EF4-FFF2-40B4-BE49-F238E27FC236}">
                  <a16:creationId xmlns:a16="http://schemas.microsoft.com/office/drawing/2014/main" id="{00000000-0008-0000-0400-00000D000000}"/>
                </a:ext>
              </a:extLst>
            </xdr:cNvPr>
            <xdr:cNvPicPr>
              <a:picLocks noChangeAspect="1" noChangeArrowheads="1"/>
              <a:extLst>
                <a:ext uri="{84589F7E-364E-4C9E-8A38-B11213B215E9}">
                  <a14:cameraTool cellRange="'2 Allgemeine Daten'!$B$8:$Z$10" spid="_x0000_s5873"/>
                </a:ext>
              </a:extLst>
            </xdr:cNvPicPr>
          </xdr:nvPicPr>
          <xdr:blipFill>
            <a:blip xmlns:r="http://schemas.openxmlformats.org/officeDocument/2006/relationships" r:embed="rId3"/>
            <a:srcRect/>
            <a:stretch>
              <a:fillRect/>
            </a:stretch>
          </xdr:blipFill>
          <xdr:spPr bwMode="auto">
            <a:xfrm>
              <a:off x="228600" y="704850"/>
              <a:ext cx="9505950" cy="10953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25</xdr:col>
          <xdr:colOff>376518</xdr:colOff>
          <xdr:row>11</xdr:row>
          <xdr:rowOff>3361</xdr:rowOff>
        </xdr:to>
        <xdr:pic>
          <xdr:nvPicPr>
            <xdr:cNvPr id="14" name="Grafik 13">
              <a:extLst>
                <a:ext uri="{FF2B5EF4-FFF2-40B4-BE49-F238E27FC236}">
                  <a16:creationId xmlns:a16="http://schemas.microsoft.com/office/drawing/2014/main" id="{00000000-0008-0000-0400-00000E000000}"/>
                </a:ext>
              </a:extLst>
            </xdr:cNvPr>
            <xdr:cNvPicPr>
              <a:picLocks noChangeAspect="1" noChangeArrowheads="1"/>
              <a:extLst>
                <a:ext uri="{84589F7E-364E-4C9E-8A38-B11213B215E9}">
                  <a14:cameraTool cellRange="'3 Ergebnisprotokoll 1'!$B$6:$Z$6" spid="_x0000_s5874"/>
                </a:ext>
              </a:extLst>
            </xdr:cNvPicPr>
          </xdr:nvPicPr>
          <xdr:blipFill>
            <a:blip xmlns:r="http://schemas.openxmlformats.org/officeDocument/2006/relationships" r:embed="rId4"/>
            <a:srcRect/>
            <a:stretch>
              <a:fillRect/>
            </a:stretch>
          </xdr:blipFill>
          <xdr:spPr bwMode="auto">
            <a:xfrm>
              <a:off x="224118" y="2353235"/>
              <a:ext cx="9544050" cy="361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25</xdr:col>
          <xdr:colOff>219075</xdr:colOff>
          <xdr:row>96</xdr:row>
          <xdr:rowOff>127536</xdr:rowOff>
        </xdr:to>
        <xdr:pic>
          <xdr:nvPicPr>
            <xdr:cNvPr id="31" name="Grafik 30">
              <a:extLst>
                <a:ext uri="{FF2B5EF4-FFF2-40B4-BE49-F238E27FC236}">
                  <a16:creationId xmlns:a16="http://schemas.microsoft.com/office/drawing/2014/main" id="{00000000-0008-0000-0400-00001F000000}"/>
                </a:ext>
              </a:extLst>
            </xdr:cNvPr>
            <xdr:cNvPicPr>
              <a:picLocks noChangeAspect="1" noChangeArrowheads="1"/>
              <a:extLst>
                <a:ext uri="{84589F7E-364E-4C9E-8A38-B11213B215E9}">
                  <a14:cameraTool cellRange="'2 Allgemeine Daten'!$B$20:$Z$24" spid="_x0000_s5875"/>
                </a:ext>
              </a:extLst>
            </xdr:cNvPicPr>
          </xdr:nvPicPr>
          <xdr:blipFill>
            <a:blip xmlns:r="http://schemas.openxmlformats.org/officeDocument/2006/relationships" r:embed="rId5"/>
            <a:srcRect/>
            <a:stretch>
              <a:fillRect/>
            </a:stretch>
          </xdr:blipFill>
          <xdr:spPr bwMode="auto">
            <a:xfrm>
              <a:off x="228600" y="15373350"/>
              <a:ext cx="9382125" cy="208016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114300</xdr:colOff>
      <xdr:row>53</xdr:row>
      <xdr:rowOff>133350</xdr:rowOff>
    </xdr:from>
    <xdr:to>
      <xdr:col>25</xdr:col>
      <xdr:colOff>190501</xdr:colOff>
      <xdr:row>83</xdr:row>
      <xdr:rowOff>52916</xdr:rowOff>
    </xdr:to>
    <xdr:graphicFrame macro="">
      <xdr:nvGraphicFramePr>
        <xdr:cNvPr id="15" name="Diagramm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52</xdr:row>
          <xdr:rowOff>1</xdr:rowOff>
        </xdr:from>
        <xdr:to>
          <xdr:col>25</xdr:col>
          <xdr:colOff>231400</xdr:colOff>
          <xdr:row>52</xdr:row>
          <xdr:rowOff>780704</xdr:rowOff>
        </xdr:to>
        <xdr:pic>
          <xdr:nvPicPr>
            <xdr:cNvPr id="2" name="Grafik 1">
              <a:extLst>
                <a:ext uri="{FF2B5EF4-FFF2-40B4-BE49-F238E27FC236}">
                  <a16:creationId xmlns:a16="http://schemas.microsoft.com/office/drawing/2014/main" id="{7A9BAAF5-2437-5EBF-3621-E0796CB3DB99}"/>
                </a:ext>
              </a:extLst>
            </xdr:cNvPr>
            <xdr:cNvPicPr>
              <a:picLocks noChangeAspect="1" noChangeArrowheads="1"/>
              <a:extLst>
                <a:ext uri="{84589F7E-364E-4C9E-8A38-B11213B215E9}">
                  <a14:cameraTool cellRange="'4 Ergebnisprotokoll 2'!$B$6:$Z$7" spid="_x0000_s5876"/>
                </a:ext>
              </a:extLst>
            </xdr:cNvPicPr>
          </xdr:nvPicPr>
          <xdr:blipFill>
            <a:blip xmlns:r="http://schemas.openxmlformats.org/officeDocument/2006/relationships" r:embed="rId7"/>
            <a:srcRect/>
            <a:stretch>
              <a:fillRect/>
            </a:stretch>
          </xdr:blipFill>
          <xdr:spPr bwMode="auto">
            <a:xfrm>
              <a:off x="266700" y="9613901"/>
              <a:ext cx="10620000" cy="78070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vmlDrawing" Target="../drawings/vmlDrawing7.v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vmlDrawing" Target="../drawings/vmlDrawing9.v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F36"/>
  <sheetViews>
    <sheetView showGridLines="0" showRowColHeaders="0" tabSelected="1" showRuler="0" zoomScaleNormal="100" workbookViewId="0">
      <selection activeCell="B17" sqref="B17:D17"/>
    </sheetView>
  </sheetViews>
  <sheetFormatPr baseColWidth="10" defaultColWidth="0" defaultRowHeight="13" zeroHeight="1" x14ac:dyDescent="0.15"/>
  <cols>
    <col min="1" max="1" width="4.1640625" style="27" customWidth="1"/>
    <col min="2" max="2" width="6.83203125" style="27" customWidth="1"/>
    <col min="3" max="3" width="24" style="27" customWidth="1"/>
    <col min="4" max="4" width="96.33203125" style="27" bestFit="1" customWidth="1"/>
    <col min="5" max="5" width="11.5" hidden="1" customWidth="1"/>
    <col min="6" max="6" width="6.33203125" hidden="1" customWidth="1"/>
    <col min="7" max="16384" width="11.5" hidden="1"/>
  </cols>
  <sheetData>
    <row r="1" spans="2:4" x14ac:dyDescent="0.15"/>
    <row r="2" spans="2:4" x14ac:dyDescent="0.15"/>
    <row r="3" spans="2:4" x14ac:dyDescent="0.15"/>
    <row r="4" spans="2:4" ht="25" x14ac:dyDescent="0.25">
      <c r="B4" s="65" t="s">
        <v>25</v>
      </c>
      <c r="C4" s="65"/>
      <c r="D4" s="65"/>
    </row>
    <row r="5" spans="2:4" x14ac:dyDescent="0.15"/>
    <row r="6" spans="2:4" x14ac:dyDescent="0.15"/>
    <row r="7" spans="2:4" ht="18" x14ac:dyDescent="0.2">
      <c r="B7" s="67" t="s">
        <v>32</v>
      </c>
      <c r="C7" s="67"/>
    </row>
    <row r="8" spans="2:4" ht="21.75" customHeight="1" thickBot="1" x14ac:dyDescent="0.2">
      <c r="B8" s="66" t="s">
        <v>78</v>
      </c>
      <c r="C8" s="66"/>
      <c r="D8" s="66"/>
    </row>
    <row r="9" spans="2:4" ht="18" thickBot="1" x14ac:dyDescent="0.2">
      <c r="B9" s="46" t="s">
        <v>55</v>
      </c>
      <c r="C9" s="46" t="s">
        <v>33</v>
      </c>
      <c r="D9" s="46" t="s">
        <v>26</v>
      </c>
    </row>
    <row r="10" spans="2:4" ht="37.5" customHeight="1" thickBot="1" x14ac:dyDescent="0.2">
      <c r="B10" s="47">
        <v>1</v>
      </c>
      <c r="C10" s="57" t="s">
        <v>27</v>
      </c>
      <c r="D10" s="48" t="s">
        <v>86</v>
      </c>
    </row>
    <row r="11" spans="2:4" ht="37.5" customHeight="1" thickBot="1" x14ac:dyDescent="0.2">
      <c r="B11" s="49">
        <v>2</v>
      </c>
      <c r="C11" s="58" t="s">
        <v>40</v>
      </c>
      <c r="D11" s="50" t="s">
        <v>54</v>
      </c>
    </row>
    <row r="12" spans="2:4" ht="37.5" customHeight="1" thickBot="1" x14ac:dyDescent="0.2">
      <c r="B12" s="51">
        <v>3</v>
      </c>
      <c r="C12" s="59" t="s">
        <v>28</v>
      </c>
      <c r="D12" s="52" t="s">
        <v>31</v>
      </c>
    </row>
    <row r="13" spans="2:4" ht="51.75" customHeight="1" thickBot="1" x14ac:dyDescent="0.2">
      <c r="B13" s="53">
        <v>4</v>
      </c>
      <c r="C13" s="60" t="s">
        <v>29</v>
      </c>
      <c r="D13" s="54" t="s">
        <v>53</v>
      </c>
    </row>
    <row r="14" spans="2:4" ht="35.25" customHeight="1" thickBot="1" x14ac:dyDescent="0.2">
      <c r="B14" s="55">
        <v>5</v>
      </c>
      <c r="C14" s="61" t="s">
        <v>30</v>
      </c>
      <c r="D14" s="56" t="s">
        <v>61</v>
      </c>
    </row>
    <row r="15" spans="2:4" x14ac:dyDescent="0.15"/>
    <row r="16" spans="2:4" x14ac:dyDescent="0.15"/>
    <row r="17" spans="2:4" ht="18" x14ac:dyDescent="0.15">
      <c r="B17" s="63" t="s">
        <v>34</v>
      </c>
      <c r="C17" s="63"/>
      <c r="D17" s="63"/>
    </row>
    <row r="18" spans="2:4" ht="68.25" customHeight="1" x14ac:dyDescent="0.15">
      <c r="B18" s="64" t="s">
        <v>56</v>
      </c>
      <c r="C18" s="64"/>
      <c r="D18" s="64"/>
    </row>
    <row r="19" spans="2:4" ht="18" x14ac:dyDescent="0.15">
      <c r="B19" s="63" t="s">
        <v>57</v>
      </c>
      <c r="C19" s="63"/>
      <c r="D19" s="63"/>
    </row>
    <row r="20" spans="2:4" ht="52.5" customHeight="1" x14ac:dyDescent="0.15">
      <c r="B20" s="64" t="s">
        <v>81</v>
      </c>
      <c r="C20" s="64"/>
      <c r="D20" s="64"/>
    </row>
    <row r="21" spans="2:4" ht="66" customHeight="1" x14ac:dyDescent="0.15">
      <c r="B21" s="64" t="s">
        <v>82</v>
      </c>
      <c r="C21" s="64"/>
      <c r="D21" s="64"/>
    </row>
    <row r="22" spans="2:4" ht="18" x14ac:dyDescent="0.15">
      <c r="B22" s="63" t="s">
        <v>83</v>
      </c>
      <c r="C22" s="63"/>
      <c r="D22" s="63"/>
    </row>
    <row r="23" spans="2:4" ht="34.5" customHeight="1" x14ac:dyDescent="0.15">
      <c r="B23" s="64" t="s">
        <v>59</v>
      </c>
      <c r="C23" s="64"/>
      <c r="D23" s="64"/>
    </row>
    <row r="24" spans="2:4" ht="36.75" customHeight="1" x14ac:dyDescent="0.15">
      <c r="B24" s="64" t="s">
        <v>60</v>
      </c>
      <c r="C24" s="64"/>
      <c r="D24" s="64"/>
    </row>
    <row r="25" spans="2:4" ht="16" x14ac:dyDescent="0.15">
      <c r="B25" s="64" t="s">
        <v>36</v>
      </c>
      <c r="C25" s="64"/>
      <c r="D25" s="34">
        <v>1</v>
      </c>
    </row>
    <row r="26" spans="2:4" ht="16" x14ac:dyDescent="0.15">
      <c r="B26" s="64" t="s">
        <v>37</v>
      </c>
      <c r="C26" s="64"/>
      <c r="D26" s="34">
        <v>0</v>
      </c>
    </row>
    <row r="27" spans="2:4" ht="22.5" customHeight="1" x14ac:dyDescent="0.15">
      <c r="B27" s="64" t="s">
        <v>38</v>
      </c>
      <c r="C27" s="64"/>
      <c r="D27" s="34" t="s">
        <v>35</v>
      </c>
    </row>
    <row r="28" spans="2:4" ht="66.75" customHeight="1" x14ac:dyDescent="0.15">
      <c r="B28" s="64" t="s">
        <v>84</v>
      </c>
      <c r="C28" s="64"/>
      <c r="D28" s="64"/>
    </row>
    <row r="29" spans="2:4" ht="133.5" customHeight="1" x14ac:dyDescent="0.15">
      <c r="B29" s="64" t="s">
        <v>85</v>
      </c>
      <c r="C29" s="64"/>
      <c r="D29" s="64"/>
    </row>
    <row r="30" spans="2:4" ht="18" x14ac:dyDescent="0.15">
      <c r="B30" s="63" t="s">
        <v>58</v>
      </c>
      <c r="C30" s="63"/>
      <c r="D30" s="63"/>
    </row>
    <row r="31" spans="2:4" ht="62.25" customHeight="1" x14ac:dyDescent="0.15">
      <c r="B31" s="64" t="s">
        <v>62</v>
      </c>
      <c r="C31" s="64"/>
      <c r="D31" s="64"/>
    </row>
    <row r="32" spans="2:4" ht="18" x14ac:dyDescent="0.15">
      <c r="B32" s="63" t="s">
        <v>80</v>
      </c>
      <c r="C32" s="63"/>
      <c r="D32" s="63"/>
    </row>
    <row r="33" spans="2:4" ht="48.75" customHeight="1" x14ac:dyDescent="0.15">
      <c r="B33" s="64" t="s">
        <v>79</v>
      </c>
      <c r="C33" s="64"/>
      <c r="D33" s="64"/>
    </row>
    <row r="34" spans="2:4" x14ac:dyDescent="0.15"/>
    <row r="35" spans="2:4" x14ac:dyDescent="0.15">
      <c r="B35" s="62" t="s">
        <v>95</v>
      </c>
      <c r="C35" s="62"/>
    </row>
    <row r="36" spans="2:4" x14ac:dyDescent="0.15"/>
  </sheetData>
  <sheetProtection sheet="1" objects="1" scenario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18:D18"/>
    <mergeCell ref="B4:D4"/>
    <mergeCell ref="B8:D8"/>
    <mergeCell ref="B7:C7"/>
    <mergeCell ref="B17:D17"/>
    <mergeCell ref="B35:C35"/>
    <mergeCell ref="B19:D19"/>
    <mergeCell ref="B33:D33"/>
    <mergeCell ref="B20:D20"/>
    <mergeCell ref="B24:D24"/>
    <mergeCell ref="B27:C27"/>
    <mergeCell ref="B25:C25"/>
    <mergeCell ref="B26:C26"/>
    <mergeCell ref="B32:D32"/>
    <mergeCell ref="B22:D22"/>
    <mergeCell ref="B30:D30"/>
    <mergeCell ref="B21:D21"/>
    <mergeCell ref="B23:D23"/>
    <mergeCell ref="B31:D31"/>
    <mergeCell ref="B28:D28"/>
    <mergeCell ref="B29:D29"/>
  </mergeCells>
  <pageMargins left="0.7" right="0.7" top="0.78740157499999996" bottom="0.78740157499999996" header="0.3" footer="0.3"/>
  <pageSetup paperSize="9" scale="66" orientation="portrait" horizontalDpi="1200" verticalDpi="1200" r:id="rId2"/>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pageSetUpPr fitToPage="1"/>
  </sheetPr>
  <dimension ref="A1:BB24"/>
  <sheetViews>
    <sheetView showGridLines="0" showRowColHeaders="0" zoomScaleNormal="100" zoomScaleSheetLayoutView="70" zoomScalePageLayoutView="70" workbookViewId="0">
      <selection activeCell="O4" sqref="O4:Z4"/>
    </sheetView>
  </sheetViews>
  <sheetFormatPr baseColWidth="10" defaultColWidth="0" defaultRowHeight="13" zeroHeight="1" x14ac:dyDescent="0.15"/>
  <cols>
    <col min="1" max="1" width="3.83203125" bestFit="1" customWidth="1"/>
    <col min="2" max="2" width="6" customWidth="1"/>
    <col min="3" max="6" width="5.6640625" customWidth="1"/>
    <col min="7" max="7" width="14.33203125" customWidth="1"/>
    <col min="8" max="19" width="5.6640625" customWidth="1"/>
    <col min="20" max="20" width="10.5" customWidth="1"/>
    <col min="21" max="26" width="5.6640625" customWidth="1"/>
    <col min="27" max="43" width="5.6640625" hidden="1" customWidth="1"/>
    <col min="44" max="46" width="5.5" hidden="1" customWidth="1"/>
    <col min="47" max="47" width="9.6640625" hidden="1" customWidth="1"/>
    <col min="48" max="48" width="66.83203125" hidden="1" customWidth="1"/>
    <col min="49" max="49" width="4.1640625" hidden="1" customWidth="1"/>
    <col min="50" max="54" width="0" hidden="1" customWidth="1"/>
    <col min="55" max="16384" width="5" hidden="1"/>
  </cols>
  <sheetData>
    <row r="1" spans="1:26" ht="21" customHeight="1" x14ac:dyDescent="0.2">
      <c r="B1" s="4"/>
      <c r="F1" s="4"/>
      <c r="G1" s="4"/>
      <c r="H1" s="4"/>
      <c r="I1" s="4"/>
      <c r="J1" s="4"/>
      <c r="K1" s="4"/>
    </row>
    <row r="2" spans="1:26" ht="18" x14ac:dyDescent="0.2">
      <c r="A2" s="5"/>
      <c r="B2" s="85" t="s">
        <v>41</v>
      </c>
      <c r="C2" s="85"/>
      <c r="D2" s="85"/>
      <c r="E2" s="85"/>
      <c r="F2" s="85"/>
      <c r="G2" s="85"/>
      <c r="H2" s="85"/>
      <c r="I2" s="85"/>
      <c r="J2" s="85"/>
      <c r="K2" s="85"/>
      <c r="L2" s="85"/>
      <c r="M2" s="85"/>
      <c r="N2" s="85"/>
      <c r="O2" s="85"/>
      <c r="P2" s="85"/>
      <c r="Q2" s="85"/>
      <c r="R2" s="85"/>
      <c r="S2" s="85"/>
      <c r="T2" s="85"/>
      <c r="U2" s="85"/>
      <c r="V2" s="85"/>
      <c r="W2" s="85"/>
      <c r="X2" s="85"/>
      <c r="Y2" s="85"/>
      <c r="Z2" s="85"/>
    </row>
    <row r="3" spans="1:26" ht="8.25" customHeight="1" thickBot="1" x14ac:dyDescent="0.2"/>
    <row r="4" spans="1:26" ht="28.5" customHeight="1" thickBot="1" x14ac:dyDescent="0.2">
      <c r="B4" s="105" t="s">
        <v>51</v>
      </c>
      <c r="C4" s="106"/>
      <c r="D4" s="106"/>
      <c r="E4" s="106"/>
      <c r="F4" s="106"/>
      <c r="G4" s="106"/>
      <c r="H4" s="106"/>
      <c r="I4" s="106"/>
      <c r="J4" s="106"/>
      <c r="K4" s="106"/>
      <c r="L4" s="106"/>
      <c r="M4" s="106"/>
      <c r="N4" s="107"/>
      <c r="O4" s="110"/>
      <c r="P4" s="111"/>
      <c r="Q4" s="111"/>
      <c r="R4" s="111"/>
      <c r="S4" s="111"/>
      <c r="T4" s="111"/>
      <c r="U4" s="111"/>
      <c r="V4" s="111"/>
      <c r="W4" s="111"/>
      <c r="X4" s="111"/>
      <c r="Y4" s="111"/>
      <c r="Z4" s="111"/>
    </row>
    <row r="5" spans="1:26" ht="28.5" customHeight="1" thickBot="1" x14ac:dyDescent="0.2">
      <c r="B5" s="105" t="s">
        <v>11</v>
      </c>
      <c r="C5" s="106"/>
      <c r="D5" s="106"/>
      <c r="E5" s="106"/>
      <c r="F5" s="106"/>
      <c r="G5" s="107"/>
      <c r="H5" s="108"/>
      <c r="I5" s="109"/>
      <c r="J5" s="109"/>
      <c r="K5" s="109"/>
      <c r="L5" s="109"/>
      <c r="M5" s="109"/>
      <c r="N5" s="109"/>
      <c r="O5" s="109"/>
      <c r="P5" s="109"/>
      <c r="Q5" s="109"/>
      <c r="R5" s="109"/>
      <c r="S5" s="109"/>
      <c r="T5" s="109"/>
      <c r="U5" s="109"/>
      <c r="V5" s="109"/>
      <c r="W5" s="109"/>
      <c r="X5" s="109"/>
      <c r="Y5" s="109"/>
      <c r="Z5" s="109"/>
    </row>
    <row r="6" spans="1:26" ht="28.5" customHeight="1" thickBot="1" x14ac:dyDescent="0.2">
      <c r="B6" s="99" t="s">
        <v>4</v>
      </c>
      <c r="C6" s="99"/>
      <c r="D6" s="99"/>
      <c r="E6" s="99"/>
      <c r="F6" s="99"/>
      <c r="G6" s="99"/>
      <c r="H6" s="100"/>
      <c r="I6" s="101"/>
      <c r="J6" s="101"/>
      <c r="K6" s="101"/>
      <c r="L6" s="101"/>
      <c r="M6" s="101"/>
      <c r="N6" s="101"/>
      <c r="O6" s="102" t="s">
        <v>12</v>
      </c>
      <c r="P6" s="102"/>
      <c r="Q6" s="102"/>
      <c r="R6" s="102"/>
      <c r="S6" s="102"/>
      <c r="T6" s="102"/>
      <c r="U6" s="103"/>
      <c r="V6" s="87"/>
      <c r="W6" s="87"/>
      <c r="X6" s="87"/>
      <c r="Y6" s="87"/>
      <c r="Z6" s="88"/>
    </row>
    <row r="7" spans="1:26" ht="28.5" customHeight="1" thickBot="1" x14ac:dyDescent="0.2">
      <c r="B7" s="104" t="s">
        <v>52</v>
      </c>
      <c r="C7" s="104"/>
      <c r="D7" s="104"/>
      <c r="E7" s="104"/>
      <c r="F7" s="104"/>
      <c r="G7" s="104"/>
      <c r="H7" s="104"/>
      <c r="I7" s="104"/>
      <c r="J7" s="104"/>
      <c r="K7" s="104"/>
      <c r="L7" s="104"/>
      <c r="M7" s="104"/>
      <c r="N7" s="104"/>
      <c r="O7" s="87"/>
      <c r="P7" s="87"/>
      <c r="Q7" s="87"/>
      <c r="R7" s="87"/>
      <c r="S7" s="87"/>
      <c r="T7" s="87"/>
      <c r="U7" s="87"/>
      <c r="V7" s="87"/>
      <c r="W7" s="87"/>
      <c r="X7" s="87"/>
      <c r="Y7" s="87"/>
      <c r="Z7" s="88"/>
    </row>
    <row r="8" spans="1:26" ht="28.5" customHeight="1" thickBot="1" x14ac:dyDescent="0.2">
      <c r="B8" s="86" t="s">
        <v>87</v>
      </c>
      <c r="C8" s="86"/>
      <c r="D8" s="86"/>
      <c r="E8" s="86"/>
      <c r="F8" s="86"/>
      <c r="G8" s="86"/>
      <c r="H8" s="86"/>
      <c r="I8" s="86"/>
      <c r="J8" s="86"/>
      <c r="K8" s="86"/>
      <c r="L8" s="86"/>
      <c r="M8" s="86"/>
      <c r="N8" s="86"/>
      <c r="O8" s="87">
        <v>0</v>
      </c>
      <c r="P8" s="87"/>
      <c r="Q8" s="87"/>
      <c r="R8" s="87"/>
      <c r="S8" s="87"/>
      <c r="T8" s="87"/>
      <c r="U8" s="87"/>
      <c r="V8" s="87"/>
      <c r="W8" s="87"/>
      <c r="X8" s="87"/>
      <c r="Y8" s="87"/>
      <c r="Z8" s="88"/>
    </row>
    <row r="9" spans="1:26" ht="28.5" customHeight="1" thickBot="1" x14ac:dyDescent="0.2">
      <c r="B9" s="89" t="s">
        <v>15</v>
      </c>
      <c r="C9" s="90"/>
      <c r="D9" s="93" t="s">
        <v>64</v>
      </c>
      <c r="E9" s="94"/>
      <c r="F9" s="94"/>
      <c r="G9" s="94"/>
      <c r="H9" s="94"/>
      <c r="I9" s="94"/>
      <c r="J9" s="94"/>
      <c r="K9" s="94"/>
      <c r="L9" s="94"/>
      <c r="M9" s="94"/>
      <c r="N9" s="95"/>
      <c r="O9" s="87">
        <v>0</v>
      </c>
      <c r="P9" s="87"/>
      <c r="Q9" s="87"/>
      <c r="R9" s="87"/>
      <c r="S9" s="87"/>
      <c r="T9" s="87"/>
      <c r="U9" s="87"/>
      <c r="V9" s="87"/>
      <c r="W9" s="87"/>
      <c r="X9" s="87"/>
      <c r="Y9" s="87"/>
      <c r="Z9" s="88"/>
    </row>
    <row r="10" spans="1:26" ht="28.5" customHeight="1" thickBot="1" x14ac:dyDescent="0.2">
      <c r="B10" s="91"/>
      <c r="C10" s="92"/>
      <c r="D10" s="96" t="s">
        <v>65</v>
      </c>
      <c r="E10" s="97"/>
      <c r="F10" s="97"/>
      <c r="G10" s="97"/>
      <c r="H10" s="97"/>
      <c r="I10" s="97"/>
      <c r="J10" s="97"/>
      <c r="K10" s="97"/>
      <c r="L10" s="97"/>
      <c r="M10" s="97"/>
      <c r="N10" s="98"/>
      <c r="O10" s="87">
        <v>0</v>
      </c>
      <c r="P10" s="87"/>
      <c r="Q10" s="87"/>
      <c r="R10" s="87"/>
      <c r="S10" s="87"/>
      <c r="T10" s="87"/>
      <c r="U10" s="87"/>
      <c r="V10" s="87"/>
      <c r="W10" s="87"/>
      <c r="X10" s="87"/>
      <c r="Y10" s="87"/>
      <c r="Z10" s="88"/>
    </row>
    <row r="11" spans="1:26" ht="9" customHeight="1" x14ac:dyDescent="0.15">
      <c r="B11" s="30"/>
      <c r="C11" s="30"/>
      <c r="D11" s="31"/>
      <c r="E11" s="31"/>
      <c r="F11" s="31"/>
      <c r="G11" s="31"/>
      <c r="H11" s="31"/>
      <c r="I11" s="31"/>
      <c r="J11" s="31"/>
      <c r="K11" s="31"/>
      <c r="L11" s="31"/>
      <c r="M11" s="31"/>
      <c r="N11" s="31"/>
      <c r="O11" s="42"/>
      <c r="P11" s="42"/>
      <c r="Q11" s="42"/>
      <c r="R11" s="42"/>
      <c r="S11" s="42"/>
      <c r="T11" s="42"/>
      <c r="U11" s="42"/>
      <c r="V11" s="42"/>
      <c r="W11" s="42"/>
      <c r="X11" s="42"/>
      <c r="Y11" s="42"/>
      <c r="Z11" s="42"/>
    </row>
    <row r="12" spans="1:26" x14ac:dyDescent="0.15"/>
    <row r="13" spans="1:26" x14ac:dyDescent="0.15">
      <c r="Q13" s="43"/>
    </row>
    <row r="14" spans="1:26" x14ac:dyDescent="0.15"/>
    <row r="15" spans="1:26" ht="18" x14ac:dyDescent="0.2">
      <c r="B15" s="85" t="s">
        <v>49</v>
      </c>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6" customHeight="1" x14ac:dyDescent="0.15"/>
    <row r="17" spans="1:26" ht="18.75" customHeight="1" x14ac:dyDescent="0.15">
      <c r="A17" s="36"/>
      <c r="B17" s="64" t="s">
        <v>45</v>
      </c>
      <c r="C17" s="64"/>
      <c r="D17" s="64"/>
      <c r="E17" s="64"/>
      <c r="F17" s="64"/>
      <c r="G17" s="64"/>
      <c r="H17" s="64"/>
      <c r="I17" s="64"/>
      <c r="J17" s="64"/>
      <c r="K17" s="64"/>
      <c r="L17" s="64"/>
      <c r="M17" s="64"/>
      <c r="N17" s="64"/>
      <c r="O17" s="64"/>
      <c r="P17" s="64"/>
      <c r="Q17" s="64"/>
      <c r="R17" s="64"/>
      <c r="S17" s="64"/>
      <c r="T17" s="64"/>
      <c r="U17" s="64"/>
      <c r="V17" s="64"/>
      <c r="W17" s="64"/>
      <c r="X17" s="64"/>
      <c r="Y17" s="64"/>
      <c r="Z17" s="64"/>
    </row>
    <row r="18" spans="1:26" ht="17.25" customHeight="1" x14ac:dyDescent="0.15">
      <c r="A18" s="36"/>
      <c r="B18" s="64" t="s">
        <v>46</v>
      </c>
      <c r="C18" s="64"/>
      <c r="D18" s="64"/>
      <c r="E18" s="64"/>
      <c r="F18" s="64"/>
      <c r="G18" s="64"/>
      <c r="H18" s="64"/>
      <c r="I18" s="64"/>
      <c r="J18" s="64"/>
      <c r="K18" s="64"/>
      <c r="L18" s="64"/>
      <c r="M18" s="64"/>
      <c r="N18" s="64"/>
      <c r="O18" s="64"/>
      <c r="P18" s="64"/>
      <c r="Q18" s="64"/>
      <c r="R18" s="64"/>
      <c r="S18" s="64"/>
      <c r="T18" s="64"/>
      <c r="U18" s="64"/>
      <c r="V18" s="64"/>
      <c r="W18" s="64"/>
      <c r="X18" s="64"/>
      <c r="Y18" s="64"/>
      <c r="Z18" s="64"/>
    </row>
    <row r="19" spans="1:26" ht="12" customHeight="1" thickBot="1" x14ac:dyDescent="0.2">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7" thickBot="1" x14ac:dyDescent="0.2">
      <c r="B20" s="82" t="s">
        <v>42</v>
      </c>
      <c r="C20" s="82"/>
      <c r="D20" s="82"/>
      <c r="E20" s="82"/>
      <c r="F20" s="82"/>
      <c r="G20" s="82"/>
      <c r="H20" s="82"/>
      <c r="I20" s="82"/>
      <c r="J20" s="82"/>
      <c r="K20" s="82" t="s">
        <v>43</v>
      </c>
      <c r="L20" s="82"/>
      <c r="M20" s="82"/>
      <c r="N20" s="82"/>
      <c r="O20" s="82" t="s">
        <v>44</v>
      </c>
      <c r="P20" s="82"/>
      <c r="Q20" s="82"/>
      <c r="R20" s="82"/>
      <c r="S20" s="82"/>
      <c r="T20" s="82"/>
      <c r="U20" s="82"/>
      <c r="V20" s="82"/>
      <c r="W20" s="82"/>
      <c r="X20" s="82"/>
      <c r="Y20" s="82"/>
      <c r="Z20" s="82"/>
    </row>
    <row r="21" spans="1:26" ht="41.25" customHeight="1" thickBot="1" x14ac:dyDescent="0.2">
      <c r="B21" s="84" t="s">
        <v>68</v>
      </c>
      <c r="C21" s="84"/>
      <c r="D21" s="84"/>
      <c r="E21" s="84"/>
      <c r="F21" s="84"/>
      <c r="G21" s="84"/>
      <c r="H21" s="84"/>
      <c r="I21" s="84"/>
      <c r="J21" s="84"/>
      <c r="K21" s="83" t="s">
        <v>63</v>
      </c>
      <c r="L21" s="83"/>
      <c r="M21" s="78" t="s">
        <v>63</v>
      </c>
      <c r="N21" s="79"/>
      <c r="O21" s="80"/>
      <c r="P21" s="81"/>
      <c r="Q21" s="81"/>
      <c r="R21" s="81"/>
      <c r="S21" s="81"/>
      <c r="T21" s="81"/>
      <c r="U21" s="81"/>
      <c r="V21" s="81"/>
      <c r="W21" s="81"/>
      <c r="X21" s="81"/>
      <c r="Y21" s="81"/>
      <c r="Z21" s="81"/>
    </row>
    <row r="22" spans="1:26" ht="41.25" customHeight="1" thickBot="1" x14ac:dyDescent="0.2">
      <c r="B22" s="68" t="s">
        <v>67</v>
      </c>
      <c r="C22" s="69"/>
      <c r="D22" s="69"/>
      <c r="E22" s="69"/>
      <c r="F22" s="69"/>
      <c r="G22" s="69"/>
      <c r="H22" s="69"/>
      <c r="I22" s="69"/>
      <c r="J22" s="70"/>
      <c r="K22" s="83"/>
      <c r="L22" s="83"/>
      <c r="M22" s="78"/>
      <c r="N22" s="79"/>
      <c r="O22" s="80"/>
      <c r="P22" s="81"/>
      <c r="Q22" s="81"/>
      <c r="R22" s="81"/>
      <c r="S22" s="81"/>
      <c r="T22" s="81"/>
      <c r="U22" s="81"/>
      <c r="V22" s="81"/>
      <c r="W22" s="81"/>
      <c r="X22" s="81"/>
      <c r="Y22" s="81"/>
      <c r="Z22" s="81"/>
    </row>
    <row r="23" spans="1:26" ht="41.25" customHeight="1" thickBot="1" x14ac:dyDescent="0.2">
      <c r="B23" s="68" t="s">
        <v>69</v>
      </c>
      <c r="C23" s="69"/>
      <c r="D23" s="69"/>
      <c r="E23" s="69"/>
      <c r="F23" s="69"/>
      <c r="G23" s="69"/>
      <c r="H23" s="69"/>
      <c r="I23" s="69"/>
      <c r="J23" s="70"/>
      <c r="K23" s="71"/>
      <c r="L23" s="72"/>
      <c r="M23" s="73"/>
      <c r="N23" s="74"/>
      <c r="O23" s="75"/>
      <c r="P23" s="76"/>
      <c r="Q23" s="76"/>
      <c r="R23" s="76"/>
      <c r="S23" s="76"/>
      <c r="T23" s="76"/>
      <c r="U23" s="76"/>
      <c r="V23" s="76"/>
      <c r="W23" s="76"/>
      <c r="X23" s="76"/>
      <c r="Y23" s="76"/>
      <c r="Z23" s="77"/>
    </row>
    <row r="24" spans="1:26" ht="41.25" customHeight="1" thickBot="1" x14ac:dyDescent="0.2">
      <c r="B24" s="68" t="s">
        <v>66</v>
      </c>
      <c r="C24" s="69"/>
      <c r="D24" s="69"/>
      <c r="E24" s="69"/>
      <c r="F24" s="69"/>
      <c r="G24" s="69"/>
      <c r="H24" s="69"/>
      <c r="I24" s="69"/>
      <c r="J24" s="70"/>
      <c r="K24" s="71"/>
      <c r="L24" s="72"/>
      <c r="M24" s="73"/>
      <c r="N24" s="74"/>
      <c r="O24" s="75"/>
      <c r="P24" s="76"/>
      <c r="Q24" s="76"/>
      <c r="R24" s="76"/>
      <c r="S24" s="76"/>
      <c r="T24" s="76"/>
      <c r="U24" s="76"/>
      <c r="V24" s="76"/>
      <c r="W24" s="76"/>
      <c r="X24" s="76"/>
      <c r="Y24" s="76"/>
      <c r="Z24" s="77"/>
    </row>
  </sheetData>
  <sheetProtection sheet="1" objects="1" scenarios="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0">
    <mergeCell ref="B2:Z2"/>
    <mergeCell ref="B5:G5"/>
    <mergeCell ref="H5:Z5"/>
    <mergeCell ref="B4:N4"/>
    <mergeCell ref="O4:Z4"/>
    <mergeCell ref="B6:G6"/>
    <mergeCell ref="H6:N6"/>
    <mergeCell ref="O6:T6"/>
    <mergeCell ref="U6:Z6"/>
    <mergeCell ref="B7:N7"/>
    <mergeCell ref="O7:Z7"/>
    <mergeCell ref="B15:Z15"/>
    <mergeCell ref="B8:N8"/>
    <mergeCell ref="O8:Z8"/>
    <mergeCell ref="B9:C10"/>
    <mergeCell ref="D9:N9"/>
    <mergeCell ref="O9:Z9"/>
    <mergeCell ref="D10:N10"/>
    <mergeCell ref="O10:Z10"/>
    <mergeCell ref="B17:Z17"/>
    <mergeCell ref="B18:Z18"/>
    <mergeCell ref="M22:N22"/>
    <mergeCell ref="K23:L23"/>
    <mergeCell ref="M23:N23"/>
    <mergeCell ref="B23:J23"/>
    <mergeCell ref="O21:Z21"/>
    <mergeCell ref="B20:J20"/>
    <mergeCell ref="K20:N20"/>
    <mergeCell ref="O20:Z20"/>
    <mergeCell ref="O22:Z22"/>
    <mergeCell ref="O23:Z23"/>
    <mergeCell ref="K21:L21"/>
    <mergeCell ref="M21:N21"/>
    <mergeCell ref="K22:L22"/>
    <mergeCell ref="B21:J21"/>
    <mergeCell ref="B22:J22"/>
    <mergeCell ref="B24:J24"/>
    <mergeCell ref="K24:L24"/>
    <mergeCell ref="M24:N24"/>
    <mergeCell ref="O24:Z24"/>
  </mergeCells>
  <pageMargins left="0.43307086614173229" right="0.28160919540229884" top="1.2204724409448819" bottom="1.1417322834645669" header="0.31496062992125984" footer="0.31496062992125984"/>
  <pageSetup paperSize="9" scale="61" pageOrder="overThenDown" orientation="portrait" r:id="rId2"/>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12</xdr:col>
                    <xdr:colOff>203200</xdr:colOff>
                    <xdr:row>20</xdr:row>
                    <xdr:rowOff>50800</xdr:rowOff>
                  </from>
                  <to>
                    <xdr:col>13</xdr:col>
                    <xdr:colOff>215900</xdr:colOff>
                    <xdr:row>20</xdr:row>
                    <xdr:rowOff>431800</xdr:rowOff>
                  </to>
                </anchor>
              </controlPr>
            </control>
          </mc:Choice>
        </mc:AlternateContent>
        <mc:AlternateContent xmlns:mc="http://schemas.openxmlformats.org/markup-compatibility/2006">
          <mc:Choice Requires="x14">
            <control shapeId="7170" r:id="rId7" name="Check Box 2">
              <controlPr locked="0" defaultSize="0" autoFill="0" autoLine="0" autoPict="0">
                <anchor moveWithCells="1">
                  <from>
                    <xdr:col>12</xdr:col>
                    <xdr:colOff>203200</xdr:colOff>
                    <xdr:row>21</xdr:row>
                    <xdr:rowOff>88900</xdr:rowOff>
                  </from>
                  <to>
                    <xdr:col>13</xdr:col>
                    <xdr:colOff>215900</xdr:colOff>
                    <xdr:row>21</xdr:row>
                    <xdr:rowOff>469900</xdr:rowOff>
                  </to>
                </anchor>
              </controlPr>
            </control>
          </mc:Choice>
        </mc:AlternateContent>
        <mc:AlternateContent xmlns:mc="http://schemas.openxmlformats.org/markup-compatibility/2006">
          <mc:Choice Requires="x14">
            <control shapeId="7171" r:id="rId8" name="Check Box 3">
              <controlPr locked="0" defaultSize="0" autoFill="0" autoLine="0" autoPict="0">
                <anchor moveWithCells="1">
                  <from>
                    <xdr:col>12</xdr:col>
                    <xdr:colOff>203200</xdr:colOff>
                    <xdr:row>22</xdr:row>
                    <xdr:rowOff>139700</xdr:rowOff>
                  </from>
                  <to>
                    <xdr:col>13</xdr:col>
                    <xdr:colOff>215900</xdr:colOff>
                    <xdr:row>23</xdr:row>
                    <xdr:rowOff>0</xdr:rowOff>
                  </to>
                </anchor>
              </controlPr>
            </control>
          </mc:Choice>
        </mc:AlternateContent>
        <mc:AlternateContent xmlns:mc="http://schemas.openxmlformats.org/markup-compatibility/2006">
          <mc:Choice Requires="x14">
            <control shapeId="7172" r:id="rId9" name="Check Box 4">
              <controlPr locked="0" defaultSize="0" autoFill="0" autoLine="0" autoPict="0">
                <anchor moveWithCells="1">
                  <from>
                    <xdr:col>10</xdr:col>
                    <xdr:colOff>203200</xdr:colOff>
                    <xdr:row>20</xdr:row>
                    <xdr:rowOff>50800</xdr:rowOff>
                  </from>
                  <to>
                    <xdr:col>11</xdr:col>
                    <xdr:colOff>215900</xdr:colOff>
                    <xdr:row>20</xdr:row>
                    <xdr:rowOff>431800</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10</xdr:col>
                    <xdr:colOff>203200</xdr:colOff>
                    <xdr:row>21</xdr:row>
                    <xdr:rowOff>88900</xdr:rowOff>
                  </from>
                  <to>
                    <xdr:col>11</xdr:col>
                    <xdr:colOff>215900</xdr:colOff>
                    <xdr:row>21</xdr:row>
                    <xdr:rowOff>469900</xdr:rowOff>
                  </to>
                </anchor>
              </controlPr>
            </control>
          </mc:Choice>
        </mc:AlternateContent>
        <mc:AlternateContent xmlns:mc="http://schemas.openxmlformats.org/markup-compatibility/2006">
          <mc:Choice Requires="x14">
            <control shapeId="7174" r:id="rId11" name="Check Box 6">
              <controlPr locked="0" defaultSize="0" autoFill="0" autoLine="0" autoPict="0">
                <anchor moveWithCells="1">
                  <from>
                    <xdr:col>10</xdr:col>
                    <xdr:colOff>203200</xdr:colOff>
                    <xdr:row>22</xdr:row>
                    <xdr:rowOff>139700</xdr:rowOff>
                  </from>
                  <to>
                    <xdr:col>11</xdr:col>
                    <xdr:colOff>215900</xdr:colOff>
                    <xdr:row>23</xdr:row>
                    <xdr:rowOff>0</xdr:rowOff>
                  </to>
                </anchor>
              </controlPr>
            </control>
          </mc:Choice>
        </mc:AlternateContent>
        <mc:AlternateContent xmlns:mc="http://schemas.openxmlformats.org/markup-compatibility/2006">
          <mc:Choice Requires="x14">
            <control shapeId="7175" r:id="rId12" name="Check Box 7">
              <controlPr locked="0" defaultSize="0" autoFill="0" autoLine="0" autoPict="0">
                <anchor moveWithCells="1">
                  <from>
                    <xdr:col>10</xdr:col>
                    <xdr:colOff>215900</xdr:colOff>
                    <xdr:row>23</xdr:row>
                    <xdr:rowOff>50800</xdr:rowOff>
                  </from>
                  <to>
                    <xdr:col>11</xdr:col>
                    <xdr:colOff>228600</xdr:colOff>
                    <xdr:row>23</xdr:row>
                    <xdr:rowOff>431800</xdr:rowOff>
                  </to>
                </anchor>
              </controlPr>
            </control>
          </mc:Choice>
        </mc:AlternateContent>
        <mc:AlternateContent xmlns:mc="http://schemas.openxmlformats.org/markup-compatibility/2006">
          <mc:Choice Requires="x14">
            <control shapeId="7176" r:id="rId13" name="Check Box 8">
              <controlPr locked="0" defaultSize="0" autoFill="0" autoLine="0" autoPict="0">
                <anchor moveWithCells="1">
                  <from>
                    <xdr:col>12</xdr:col>
                    <xdr:colOff>215900</xdr:colOff>
                    <xdr:row>23</xdr:row>
                    <xdr:rowOff>38100</xdr:rowOff>
                  </from>
                  <to>
                    <xdr:col>13</xdr:col>
                    <xdr:colOff>228600</xdr:colOff>
                    <xdr:row>23</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BB67"/>
  <sheetViews>
    <sheetView showGridLines="0" showRowColHeaders="0" topLeftCell="C1" zoomScaleNormal="100" zoomScaleSheetLayoutView="70" zoomScalePageLayoutView="70" workbookViewId="0">
      <selection activeCell="L6" sqref="L6:Z6"/>
    </sheetView>
  </sheetViews>
  <sheetFormatPr baseColWidth="10" defaultColWidth="0" defaultRowHeight="13" zeroHeight="1" x14ac:dyDescent="0.15"/>
  <cols>
    <col min="1" max="1" width="3.83203125" bestFit="1" customWidth="1"/>
    <col min="2" max="2" width="6" customWidth="1"/>
    <col min="3" max="43" width="5.6640625" customWidth="1"/>
    <col min="44" max="46" width="5.5" customWidth="1"/>
    <col min="47" max="47" width="9.6640625" customWidth="1"/>
    <col min="48" max="48" width="66.83203125" customWidth="1"/>
    <col min="49" max="49" width="4.1640625" hidden="1" customWidth="1"/>
    <col min="50" max="54" width="0" hidden="1" customWidth="1"/>
    <col min="55" max="16384" width="5" hidden="1"/>
  </cols>
  <sheetData>
    <row r="1" spans="1:48" ht="21" customHeight="1" thickBot="1" x14ac:dyDescent="0.25">
      <c r="B1" s="4"/>
      <c r="F1" s="4"/>
      <c r="G1" s="4"/>
      <c r="H1" s="4"/>
      <c r="I1" s="4"/>
      <c r="J1" s="4"/>
      <c r="K1" s="4"/>
    </row>
    <row r="2" spans="1:48" ht="28.5" customHeight="1" thickBot="1" x14ac:dyDescent="0.2">
      <c r="B2" s="105" t="s">
        <v>50</v>
      </c>
      <c r="C2" s="106"/>
      <c r="D2" s="106"/>
      <c r="E2" s="106"/>
      <c r="F2" s="106"/>
      <c r="G2" s="106"/>
      <c r="H2" s="106"/>
      <c r="I2" s="38"/>
      <c r="J2" s="38"/>
      <c r="K2" s="38"/>
      <c r="L2" s="38"/>
      <c r="M2" s="38"/>
      <c r="N2" s="39"/>
      <c r="AF2" s="17"/>
    </row>
    <row r="3" spans="1:48" ht="7.5" customHeight="1" x14ac:dyDescent="0.2">
      <c r="B3" s="4"/>
      <c r="C3" s="4"/>
      <c r="D3" s="4"/>
      <c r="E3" s="4"/>
      <c r="G3" s="4"/>
      <c r="H3" s="4"/>
      <c r="I3" s="4"/>
      <c r="J3" s="4"/>
      <c r="K3" s="4"/>
    </row>
    <row r="4" spans="1:48" ht="18" customHeight="1" x14ac:dyDescent="0.2">
      <c r="A4" s="5"/>
      <c r="B4" s="85" t="s">
        <v>22</v>
      </c>
      <c r="C4" s="85"/>
      <c r="D4" s="85"/>
      <c r="E4" s="85"/>
      <c r="F4" s="85"/>
      <c r="G4" s="85"/>
      <c r="H4" s="85"/>
      <c r="I4" s="85"/>
      <c r="J4" s="85"/>
      <c r="K4" s="85"/>
      <c r="L4" s="85"/>
      <c r="M4" s="85"/>
      <c r="N4" s="85"/>
      <c r="O4" s="85"/>
      <c r="P4" s="85"/>
      <c r="Q4" s="85"/>
      <c r="R4" s="85"/>
      <c r="S4" s="85"/>
      <c r="T4" s="85"/>
      <c r="U4" s="85"/>
      <c r="V4" s="85"/>
      <c r="W4" s="85"/>
      <c r="X4" s="85"/>
      <c r="Y4" s="85"/>
      <c r="Z4" s="85"/>
      <c r="AA4" s="116"/>
      <c r="AB4" s="116"/>
      <c r="AC4" s="116"/>
      <c r="AD4" s="116"/>
      <c r="AE4" s="116"/>
      <c r="AF4" s="116"/>
      <c r="AG4" s="116"/>
      <c r="AH4" s="116"/>
      <c r="AI4" s="116"/>
      <c r="AJ4" s="116"/>
      <c r="AK4" s="116"/>
      <c r="AL4" s="116"/>
      <c r="AM4" s="116"/>
      <c r="AN4" s="116"/>
      <c r="AO4" s="116"/>
      <c r="AP4" s="116"/>
      <c r="AQ4" s="116"/>
      <c r="AR4" s="116"/>
      <c r="AS4" s="116"/>
      <c r="AT4" s="116"/>
      <c r="AU4" s="116"/>
      <c r="AV4" s="116"/>
    </row>
    <row r="5" spans="1:48" ht="7.5" customHeight="1" thickBot="1" x14ac:dyDescent="0.2">
      <c r="B5" s="30"/>
      <c r="C5" s="30"/>
      <c r="D5" s="31"/>
      <c r="E5" s="31"/>
      <c r="F5" s="31"/>
      <c r="G5" s="31"/>
      <c r="H5" s="31"/>
      <c r="I5" s="31"/>
      <c r="J5" s="31"/>
      <c r="K5" s="31"/>
      <c r="L5" s="31"/>
      <c r="M5" s="31"/>
      <c r="N5" s="31"/>
      <c r="O5" s="42"/>
      <c r="P5" s="42"/>
      <c r="Q5" s="42"/>
      <c r="R5" s="42"/>
      <c r="S5" s="42"/>
      <c r="T5" s="42"/>
      <c r="U5" s="42"/>
      <c r="V5" s="42"/>
      <c r="W5" s="42"/>
      <c r="X5" s="42"/>
      <c r="Y5" s="42"/>
      <c r="Z5" s="42"/>
      <c r="AA5" s="27"/>
      <c r="AB5" s="27"/>
      <c r="AC5" s="27"/>
      <c r="AD5" s="27"/>
      <c r="AE5" s="27"/>
      <c r="AF5" s="27"/>
      <c r="AG5" s="27"/>
      <c r="AH5" s="27"/>
      <c r="AI5" s="27"/>
      <c r="AJ5" s="27"/>
      <c r="AK5" s="27"/>
      <c r="AL5" s="27"/>
      <c r="AM5" s="27"/>
      <c r="AN5" s="27"/>
      <c r="AO5" s="27"/>
      <c r="AP5" s="27"/>
      <c r="AQ5" s="27"/>
      <c r="AR5" s="27"/>
      <c r="AS5" s="27"/>
      <c r="AT5" s="27"/>
      <c r="AU5" s="27"/>
      <c r="AV5" s="32"/>
    </row>
    <row r="6" spans="1:48" ht="28.5" customHeight="1" thickBot="1" x14ac:dyDescent="0.2">
      <c r="B6" s="112" t="s">
        <v>88</v>
      </c>
      <c r="C6" s="113"/>
      <c r="D6" s="113"/>
      <c r="E6" s="113"/>
      <c r="F6" s="113"/>
      <c r="G6" s="113"/>
      <c r="H6" s="113"/>
      <c r="I6" s="113"/>
      <c r="J6" s="113"/>
      <c r="K6" s="113"/>
      <c r="L6" s="114">
        <v>0</v>
      </c>
      <c r="M6" s="114"/>
      <c r="N6" s="114"/>
      <c r="O6" s="114"/>
      <c r="P6" s="114"/>
      <c r="Q6" s="114"/>
      <c r="R6" s="114"/>
      <c r="S6" s="114"/>
      <c r="T6" s="114"/>
      <c r="U6" s="114"/>
      <c r="V6" s="114"/>
      <c r="W6" s="114"/>
      <c r="X6" s="114"/>
      <c r="Y6" s="114"/>
      <c r="Z6" s="115"/>
      <c r="AA6" s="33"/>
      <c r="AB6" s="27"/>
      <c r="AC6" s="27"/>
      <c r="AD6" s="27"/>
      <c r="AE6" s="27"/>
      <c r="AF6" s="27"/>
      <c r="AG6" s="27"/>
      <c r="AH6" s="27"/>
      <c r="AI6" s="27"/>
      <c r="AJ6" s="27"/>
      <c r="AK6" s="27"/>
      <c r="AL6" s="27"/>
      <c r="AM6" s="27"/>
      <c r="AN6" s="27"/>
      <c r="AO6" s="27"/>
      <c r="AP6" s="27"/>
      <c r="AQ6" s="27"/>
      <c r="AR6" s="27"/>
      <c r="AS6" s="27"/>
      <c r="AT6" s="27"/>
      <c r="AU6" s="27"/>
      <c r="AV6" s="32"/>
    </row>
    <row r="7" spans="1:48" ht="7.5" customHeight="1" x14ac:dyDescent="0.15">
      <c r="B7" s="30"/>
      <c r="C7" s="30"/>
      <c r="D7" s="31"/>
      <c r="E7" s="31"/>
      <c r="F7" s="31"/>
      <c r="G7" s="31"/>
      <c r="H7" s="31"/>
      <c r="I7" s="31"/>
      <c r="J7" s="31"/>
      <c r="K7" s="31"/>
      <c r="L7" s="31"/>
      <c r="M7" s="31"/>
      <c r="N7" s="31"/>
      <c r="O7" s="42"/>
      <c r="P7" s="42"/>
      <c r="Q7" s="42"/>
      <c r="R7" s="42"/>
      <c r="S7" s="42"/>
      <c r="T7" s="42"/>
      <c r="U7" s="42"/>
      <c r="V7" s="42"/>
      <c r="W7" s="42"/>
      <c r="X7" s="42"/>
      <c r="Y7" s="42"/>
      <c r="Z7" s="42"/>
      <c r="AA7" s="27"/>
      <c r="AB7" s="27"/>
      <c r="AC7" s="27"/>
      <c r="AD7" s="27"/>
      <c r="AE7" s="27"/>
      <c r="AF7" s="27"/>
      <c r="AG7" s="27"/>
      <c r="AH7" s="27"/>
      <c r="AI7" s="27"/>
      <c r="AJ7" s="27"/>
      <c r="AK7" s="27"/>
      <c r="AL7" s="27"/>
      <c r="AM7" s="27"/>
      <c r="AN7" s="27"/>
      <c r="AO7" s="27"/>
      <c r="AP7" s="27"/>
      <c r="AQ7" s="27"/>
      <c r="AR7" s="27"/>
      <c r="AS7" s="27"/>
      <c r="AT7" s="27"/>
      <c r="AU7" s="27"/>
      <c r="AV7" s="32"/>
    </row>
    <row r="8" spans="1:48" ht="66" customHeight="1" x14ac:dyDescent="0.15">
      <c r="B8" s="122" t="s">
        <v>39</v>
      </c>
      <c r="C8" s="122"/>
      <c r="D8" s="122"/>
      <c r="E8" s="122"/>
      <c r="F8" s="122"/>
      <c r="G8" s="122"/>
      <c r="H8" s="122"/>
      <c r="I8" s="122"/>
      <c r="J8" s="122"/>
      <c r="K8" s="122"/>
      <c r="L8" s="122"/>
      <c r="M8" s="122"/>
      <c r="N8" s="122"/>
      <c r="O8" s="122"/>
      <c r="P8" s="122"/>
      <c r="Q8" s="122"/>
      <c r="R8" s="122"/>
      <c r="S8" s="122"/>
      <c r="T8" s="122"/>
      <c r="U8" s="122"/>
      <c r="V8" s="122"/>
      <c r="W8" s="122"/>
      <c r="X8" s="122"/>
      <c r="Y8" s="122"/>
      <c r="Z8" s="122"/>
      <c r="AA8" s="28"/>
      <c r="AB8" s="28"/>
      <c r="AC8" s="28"/>
      <c r="AD8" s="28"/>
      <c r="AE8" s="28"/>
      <c r="AF8" s="28"/>
      <c r="AG8" s="28"/>
      <c r="AH8" s="28"/>
      <c r="AI8" s="28"/>
      <c r="AJ8" s="28"/>
      <c r="AK8" s="28"/>
      <c r="AL8" s="28"/>
      <c r="AM8" s="28"/>
      <c r="AN8" s="28"/>
      <c r="AO8" s="28"/>
      <c r="AP8" s="28"/>
      <c r="AQ8" s="28"/>
      <c r="AR8" s="28"/>
      <c r="AS8" s="28"/>
      <c r="AT8" s="28"/>
      <c r="AU8" s="28"/>
      <c r="AV8" s="29"/>
    </row>
    <row r="9" spans="1:48" ht="7.5" customHeight="1" thickBot="1" x14ac:dyDescent="0.2">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row>
    <row r="10" spans="1:48" ht="14" thickBot="1" x14ac:dyDescent="0.2">
      <c r="B10" s="1"/>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7"/>
      <c r="AR10" s="1" t="s">
        <v>3</v>
      </c>
      <c r="AS10" s="1" t="s">
        <v>0</v>
      </c>
      <c r="AT10" s="1" t="s">
        <v>1</v>
      </c>
      <c r="AU10" s="1" t="s">
        <v>2</v>
      </c>
      <c r="AV10" s="8"/>
    </row>
    <row r="11" spans="1:48" ht="13.5" customHeight="1" thickBot="1" x14ac:dyDescent="0.2">
      <c r="A11" s="117" t="s">
        <v>13</v>
      </c>
      <c r="B11" s="9" t="s">
        <v>70</v>
      </c>
      <c r="C11" s="2"/>
      <c r="D11" s="2"/>
      <c r="E11" s="2"/>
      <c r="F11" s="2"/>
      <c r="G11" s="2"/>
      <c r="H11" s="2"/>
      <c r="I11" s="2"/>
      <c r="J11" s="2"/>
      <c r="K11" s="3"/>
      <c r="L11" s="2"/>
      <c r="M11" s="2"/>
      <c r="N11" s="3"/>
      <c r="O11" s="2"/>
      <c r="P11" s="3"/>
      <c r="Q11" s="2"/>
      <c r="R11" s="3"/>
      <c r="S11" s="2"/>
      <c r="T11" s="3"/>
      <c r="U11" s="2"/>
      <c r="V11" s="2"/>
      <c r="W11" s="2"/>
      <c r="X11" s="3"/>
      <c r="Y11" s="2"/>
      <c r="Z11" s="3"/>
      <c r="AA11" s="2"/>
      <c r="AB11" s="3"/>
      <c r="AC11" s="2"/>
      <c r="AD11" s="3"/>
      <c r="AE11" s="2"/>
      <c r="AF11" s="3"/>
      <c r="AG11" s="2"/>
      <c r="AH11" s="3"/>
      <c r="AI11" s="2"/>
      <c r="AJ11" s="3"/>
      <c r="AK11" s="2"/>
      <c r="AL11" s="3"/>
      <c r="AM11" s="2"/>
      <c r="AN11" s="3"/>
      <c r="AO11" s="2"/>
      <c r="AP11" s="3"/>
      <c r="AQ11" s="2"/>
      <c r="AR11" s="10">
        <f>SUM(AS11:AT11)</f>
        <v>0</v>
      </c>
      <c r="AS11" s="10">
        <f t="shared" ref="AS11:AS19" si="1">SUM(C11:AP11)</f>
        <v>0</v>
      </c>
      <c r="AT11" s="10">
        <f t="shared" ref="AT11:AT19" si="2">FREQUENCY(C11:AP11,0)</f>
        <v>0</v>
      </c>
      <c r="AU11" s="11" t="e">
        <f>(AS11)/SUM(AS11,AT11)</f>
        <v>#DIV/0!</v>
      </c>
      <c r="AV11" s="12" t="str">
        <f>"E0 - Dekubitus lag bei Aufnahme vor; n="&amp;(AR11)</f>
        <v>E0 - Dekubitus lag bei Aufnahme vor; n=0</v>
      </c>
    </row>
    <row r="12" spans="1:48" ht="14" thickBot="1" x14ac:dyDescent="0.2">
      <c r="A12" s="118"/>
      <c r="B12" s="13" t="s">
        <v>5</v>
      </c>
      <c r="C12" s="2"/>
      <c r="D12" s="2"/>
      <c r="E12" s="2"/>
      <c r="F12" s="2"/>
      <c r="G12" s="2"/>
      <c r="H12" s="3"/>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0">
        <f t="shared" ref="AR12:AR19" si="3">SUM(AS12:AT12)</f>
        <v>0</v>
      </c>
      <c r="AS12" s="10">
        <f t="shared" si="1"/>
        <v>0</v>
      </c>
      <c r="AT12" s="10">
        <f t="shared" si="2"/>
        <v>0</v>
      </c>
      <c r="AU12" s="11" t="e">
        <f t="shared" ref="AU12:AU19" si="4">(AS12)/SUM(AS12,AT12)</f>
        <v>#DIV/0!</v>
      </c>
      <c r="AV12" s="12" t="str">
        <f>"E1.1 - Einschätzung Dekubitusrisiko; n="&amp;(AR12)</f>
        <v>E1.1 - Einschätzung Dekubitusrisiko; n=0</v>
      </c>
    </row>
    <row r="13" spans="1:48" ht="14" thickBot="1" x14ac:dyDescent="0.2">
      <c r="A13" s="118"/>
      <c r="B13" s="13" t="s">
        <v>23</v>
      </c>
      <c r="C13" s="2"/>
      <c r="D13" s="2"/>
      <c r="E13" s="2"/>
      <c r="F13" s="2"/>
      <c r="G13" s="2"/>
      <c r="H13" s="3"/>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0">
        <f t="shared" si="3"/>
        <v>0</v>
      </c>
      <c r="AS13" s="10">
        <f t="shared" si="1"/>
        <v>0</v>
      </c>
      <c r="AT13" s="10">
        <f t="shared" si="2"/>
        <v>0</v>
      </c>
      <c r="AU13" s="11" t="e">
        <f t="shared" si="4"/>
        <v>#DIV/0!</v>
      </c>
      <c r="AV13" s="12" t="str">
        <f>"E1.2 - Vorliegen Risikoeinschätzung; n="&amp;(AR13)</f>
        <v>E1.2 - Vorliegen Risikoeinschätzung; n=0</v>
      </c>
    </row>
    <row r="14" spans="1:48" ht="14" thickBot="1" x14ac:dyDescent="0.2">
      <c r="A14" s="118"/>
      <c r="B14" s="13" t="s">
        <v>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0">
        <f t="shared" si="3"/>
        <v>0</v>
      </c>
      <c r="AS14" s="10">
        <f t="shared" si="1"/>
        <v>0</v>
      </c>
      <c r="AT14" s="10">
        <f t="shared" si="2"/>
        <v>0</v>
      </c>
      <c r="AU14" s="11" t="e">
        <f t="shared" si="4"/>
        <v>#DIV/0!</v>
      </c>
      <c r="AV14" s="12" t="str">
        <f>"E2.1 - Vorliegen individuelle Maßnahmenplanung; n="&amp;(AR14)</f>
        <v>E2.1 - Vorliegen individuelle Maßnahmenplanung; n=0</v>
      </c>
    </row>
    <row r="15" spans="1:48" ht="14" thickBot="1" x14ac:dyDescent="0.2">
      <c r="A15" s="118"/>
      <c r="B15" s="13" t="s">
        <v>16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0">
        <f t="shared" si="3"/>
        <v>0</v>
      </c>
      <c r="AS15" s="10">
        <f t="shared" si="1"/>
        <v>0</v>
      </c>
      <c r="AT15" s="10">
        <f t="shared" si="2"/>
        <v>0</v>
      </c>
      <c r="AU15" s="11" t="e">
        <f t="shared" si="4"/>
        <v>#DIV/0!</v>
      </c>
      <c r="AV15" s="12" t="str">
        <f>"E3.1 - Angebot Beratung; n="&amp;(AR15)</f>
        <v>E3.1 - Angebot Beratung; n=0</v>
      </c>
    </row>
    <row r="16" spans="1:48" ht="14" thickBot="1" x14ac:dyDescent="0.2">
      <c r="A16" s="118"/>
      <c r="B16" s="13" t="s">
        <v>7</v>
      </c>
      <c r="C16" s="2"/>
      <c r="D16" s="2"/>
      <c r="E16" s="2"/>
      <c r="F16" s="2"/>
      <c r="G16" s="2"/>
      <c r="H16" s="3"/>
      <c r="I16" s="2"/>
      <c r="J16" s="2"/>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10">
        <f t="shared" si="3"/>
        <v>0</v>
      </c>
      <c r="AS16" s="10">
        <f t="shared" si="1"/>
        <v>0</v>
      </c>
      <c r="AT16" s="10">
        <f t="shared" si="2"/>
        <v>0</v>
      </c>
      <c r="AU16" s="11" t="e">
        <f t="shared" si="4"/>
        <v>#DIV/0!</v>
      </c>
      <c r="AV16" s="12" t="str">
        <f>"E4.1 - Förderung Eigenbewegung; n="&amp;(AR16)</f>
        <v>E4.1 - Förderung Eigenbewegung; n=0</v>
      </c>
    </row>
    <row r="17" spans="1:48" ht="14" thickBot="1" x14ac:dyDescent="0.2">
      <c r="A17" s="118"/>
      <c r="B17" s="13"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10">
        <f t="shared" si="3"/>
        <v>0</v>
      </c>
      <c r="AS17" s="10">
        <f t="shared" si="1"/>
        <v>0</v>
      </c>
      <c r="AT17" s="10">
        <f t="shared" si="2"/>
        <v>0</v>
      </c>
      <c r="AU17" s="11" t="e">
        <f t="shared" si="4"/>
        <v>#DIV/0!</v>
      </c>
      <c r="AV17" s="12" t="str">
        <f>"E4.2 - Entlastung gefährdeter Körperstellen; n="&amp;(AR17)</f>
        <v>E4.2 - Entlastung gefährdeter Körperstellen; n=0</v>
      </c>
    </row>
    <row r="18" spans="1:48" ht="14" thickBot="1" x14ac:dyDescent="0.2">
      <c r="A18" s="118"/>
      <c r="B18" s="13" t="s">
        <v>17</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10">
        <f t="shared" si="3"/>
        <v>0</v>
      </c>
      <c r="AS18" s="10">
        <f t="shared" si="1"/>
        <v>0</v>
      </c>
      <c r="AT18" s="10">
        <f t="shared" si="2"/>
        <v>0</v>
      </c>
      <c r="AU18" s="11" t="e">
        <f t="shared" si="4"/>
        <v>#DIV/0!</v>
      </c>
      <c r="AV18" s="12" t="str">
        <f>"E5.1 - Einsatz druckverteilender Hilfsmittel; n="&amp;(AR18)</f>
        <v>E5.1 - Einsatz druckverteilender Hilfsmittel; n=0</v>
      </c>
    </row>
    <row r="19" spans="1:48" ht="14" thickBot="1" x14ac:dyDescent="0.2">
      <c r="A19" s="118"/>
      <c r="B19" s="13" t="s">
        <v>71</v>
      </c>
      <c r="C19" s="2"/>
      <c r="D19" s="2"/>
      <c r="E19" s="2"/>
      <c r="F19" s="2"/>
      <c r="G19" s="2"/>
      <c r="H19" s="2"/>
      <c r="I19" s="2"/>
      <c r="J19" s="2"/>
      <c r="K19" s="2"/>
      <c r="L19" s="2"/>
      <c r="M19" s="2"/>
      <c r="N19" s="2"/>
      <c r="O19" s="2"/>
      <c r="P19" s="2"/>
      <c r="Q19" s="3"/>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10">
        <f t="shared" si="3"/>
        <v>0</v>
      </c>
      <c r="AS19" s="10">
        <f t="shared" si="1"/>
        <v>0</v>
      </c>
      <c r="AT19" s="10">
        <f t="shared" si="2"/>
        <v>0</v>
      </c>
      <c r="AU19" s="11" t="e">
        <f t="shared" si="4"/>
        <v>#DIV/0!</v>
      </c>
      <c r="AV19" s="12" t="str">
        <f>"E6.1 - Vorliegen eines Dekubitus nach Aufnahme; n="&amp;(AR19)</f>
        <v>E6.1 - Vorliegen eines Dekubitus nach Aufnahme; n=0</v>
      </c>
    </row>
    <row r="20" spans="1:48" ht="6" customHeight="1" thickBot="1" x14ac:dyDescent="0.2">
      <c r="B20" s="14"/>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6"/>
    </row>
    <row r="21" spans="1:48" ht="13.5" customHeight="1" thickBot="1" x14ac:dyDescent="0.2">
      <c r="A21" s="119" t="s">
        <v>14</v>
      </c>
      <c r="B21" s="13" t="s">
        <v>10</v>
      </c>
      <c r="C21" s="2"/>
      <c r="D21" s="3"/>
      <c r="E21" s="2"/>
      <c r="F21" s="2"/>
      <c r="G21" s="2"/>
      <c r="H21" s="2"/>
      <c r="I21" s="2"/>
      <c r="J21" s="2"/>
      <c r="K21" s="2"/>
      <c r="L21" s="2"/>
      <c r="M21" s="2"/>
      <c r="N21" s="3"/>
      <c r="O21" s="2"/>
      <c r="P21" s="3"/>
      <c r="Q21" s="2"/>
      <c r="R21" s="3"/>
      <c r="S21" s="2"/>
      <c r="T21" s="3"/>
      <c r="U21" s="2"/>
      <c r="V21" s="3"/>
      <c r="W21" s="3"/>
      <c r="X21" s="3"/>
      <c r="Y21" s="3"/>
      <c r="Z21" s="3"/>
      <c r="AA21" s="3"/>
      <c r="AB21" s="3"/>
      <c r="AC21" s="2"/>
      <c r="AD21" s="3"/>
      <c r="AE21" s="2"/>
      <c r="AF21" s="3"/>
      <c r="AG21" s="2"/>
      <c r="AH21" s="3"/>
      <c r="AI21" s="2"/>
      <c r="AJ21" s="3"/>
      <c r="AK21" s="2"/>
      <c r="AL21" s="3"/>
      <c r="AM21" s="2"/>
      <c r="AN21" s="3"/>
      <c r="AO21" s="2"/>
      <c r="AP21" s="2"/>
      <c r="AQ21" s="2"/>
      <c r="AR21" s="10">
        <f>SUM(AS21:AT21)</f>
        <v>0</v>
      </c>
      <c r="AS21" s="10">
        <f>SUM(C21:AP21)</f>
        <v>0</v>
      </c>
      <c r="AT21" s="10">
        <f>FREQUENCY(C21:AP21,0)</f>
        <v>0</v>
      </c>
      <c r="AU21" s="11" t="e">
        <f>(AS21)/SUM(AS21,AT21)</f>
        <v>#DIV/0!</v>
      </c>
      <c r="AV21" s="12" t="str">
        <f>"E2.2 - Fortführung von Maßnahmen zur Prophylaxe; n="&amp;(AR21)</f>
        <v>E2.2 - Fortführung von Maßnahmen zur Prophylaxe; n=0</v>
      </c>
    </row>
    <row r="22" spans="1:48" ht="14" thickBot="1" x14ac:dyDescent="0.2">
      <c r="A22" s="119"/>
      <c r="B22" s="13" t="s">
        <v>72</v>
      </c>
      <c r="C22" s="2"/>
      <c r="D22" s="3"/>
      <c r="E22" s="2"/>
      <c r="F22" s="2"/>
      <c r="G22" s="2"/>
      <c r="H22" s="2"/>
      <c r="I22" s="2"/>
      <c r="J22" s="2"/>
      <c r="K22" s="2"/>
      <c r="L22" s="2"/>
      <c r="M22" s="2"/>
      <c r="N22" s="2"/>
      <c r="O22" s="2"/>
      <c r="P22" s="2"/>
      <c r="Q22" s="2"/>
      <c r="R22" s="2"/>
      <c r="S22" s="2"/>
      <c r="T22" s="2"/>
      <c r="U22" s="2"/>
      <c r="V22" s="3"/>
      <c r="W22" s="2"/>
      <c r="X22" s="2"/>
      <c r="Y22" s="2"/>
      <c r="Z22" s="2"/>
      <c r="AA22" s="2"/>
      <c r="AB22" s="2"/>
      <c r="AC22" s="2"/>
      <c r="AD22" s="2"/>
      <c r="AE22" s="2"/>
      <c r="AF22" s="2"/>
      <c r="AG22" s="2"/>
      <c r="AH22" s="2"/>
      <c r="AI22" s="2"/>
      <c r="AJ22" s="2"/>
      <c r="AK22" s="2"/>
      <c r="AL22" s="2"/>
      <c r="AM22" s="2"/>
      <c r="AN22" s="2"/>
      <c r="AO22" s="2"/>
      <c r="AP22" s="2"/>
      <c r="AQ22" s="2"/>
      <c r="AR22" s="10">
        <f>SUM(AS22:AT22)</f>
        <v>0</v>
      </c>
      <c r="AS22" s="10">
        <f>SUM(C22:AP22)</f>
        <v>0</v>
      </c>
      <c r="AT22" s="10">
        <f>FREQUENCY(C22:AP22,0)</f>
        <v>0</v>
      </c>
      <c r="AU22" s="11" t="e">
        <f>(AS22)/SUM(AS22,AT22)</f>
        <v>#DIV/0!</v>
      </c>
      <c r="AV22" s="12" t="str">
        <f>"E2.3 - Beteiligung Pat./Bew. an Maßnahmenplanung; n="&amp;(AR22)</f>
        <v>E2.3 - Beteiligung Pat./Bew. an Maßnahmenplanung; n=0</v>
      </c>
    </row>
    <row r="23" spans="1:48" ht="13.5" customHeight="1" thickBot="1" x14ac:dyDescent="0.2">
      <c r="A23" s="119"/>
      <c r="B23" s="13" t="s">
        <v>18</v>
      </c>
      <c r="C23" s="2"/>
      <c r="D23" s="3"/>
      <c r="E23" s="2"/>
      <c r="F23" s="2"/>
      <c r="G23" s="2"/>
      <c r="H23" s="2"/>
      <c r="I23" s="2"/>
      <c r="J23" s="2"/>
      <c r="K23" s="2"/>
      <c r="L23" s="2"/>
      <c r="M23" s="2"/>
      <c r="N23" s="3"/>
      <c r="O23" s="2"/>
      <c r="P23" s="3"/>
      <c r="Q23" s="2"/>
      <c r="R23" s="3"/>
      <c r="S23" s="2"/>
      <c r="T23" s="3"/>
      <c r="U23" s="2"/>
      <c r="V23" s="3"/>
      <c r="W23" s="3"/>
      <c r="X23" s="3"/>
      <c r="Y23" s="3"/>
      <c r="Z23" s="3"/>
      <c r="AA23" s="3"/>
      <c r="AB23" s="3"/>
      <c r="AC23" s="2"/>
      <c r="AD23" s="3"/>
      <c r="AE23" s="2"/>
      <c r="AF23" s="3"/>
      <c r="AG23" s="2"/>
      <c r="AH23" s="3"/>
      <c r="AI23" s="2"/>
      <c r="AJ23" s="3"/>
      <c r="AK23" s="2"/>
      <c r="AL23" s="3"/>
      <c r="AM23" s="2"/>
      <c r="AN23" s="3"/>
      <c r="AO23" s="2"/>
      <c r="AP23" s="2"/>
      <c r="AQ23" s="2"/>
      <c r="AR23" s="10">
        <f>SUM(AS23:AT23)</f>
        <v>0</v>
      </c>
      <c r="AS23" s="10">
        <f>SUM(C23:AP23)</f>
        <v>0</v>
      </c>
      <c r="AT23" s="10">
        <f>FREQUENCY(C23:AP23,0)</f>
        <v>0</v>
      </c>
      <c r="AU23" s="11" t="e">
        <f>(AS23)/SUM(AS23,AT23)</f>
        <v>#DIV/0!</v>
      </c>
      <c r="AV23" s="12" t="str">
        <f>"E3.2 - Durchführung von Beratung zu Dekubitusrisiko; n="&amp;(AR23)</f>
        <v>E3.2 - Durchführung von Beratung zu Dekubitusrisiko; n=0</v>
      </c>
    </row>
    <row r="24" spans="1:48" ht="14" thickBot="1" x14ac:dyDescent="0.2">
      <c r="A24" s="119"/>
      <c r="B24" s="13" t="s">
        <v>89</v>
      </c>
      <c r="C24" s="2"/>
      <c r="D24" s="3"/>
      <c r="E24" s="2"/>
      <c r="F24" s="2"/>
      <c r="G24" s="2"/>
      <c r="H24" s="2"/>
      <c r="I24" s="2"/>
      <c r="J24" s="2"/>
      <c r="K24" s="2"/>
      <c r="L24" s="2"/>
      <c r="M24" s="2"/>
      <c r="N24" s="2"/>
      <c r="O24" s="2"/>
      <c r="P24" s="2"/>
      <c r="Q24" s="2"/>
      <c r="R24" s="2"/>
      <c r="S24" s="2"/>
      <c r="T24" s="2"/>
      <c r="U24" s="2"/>
      <c r="V24" s="3"/>
      <c r="W24" s="2"/>
      <c r="X24" s="2"/>
      <c r="Y24" s="2"/>
      <c r="Z24" s="2"/>
      <c r="AA24" s="2"/>
      <c r="AB24" s="2"/>
      <c r="AC24" s="2"/>
      <c r="AD24" s="2"/>
      <c r="AE24" s="2"/>
      <c r="AF24" s="2"/>
      <c r="AG24" s="2"/>
      <c r="AH24" s="2"/>
      <c r="AI24" s="2"/>
      <c r="AJ24" s="2"/>
      <c r="AK24" s="2"/>
      <c r="AL24" s="2"/>
      <c r="AM24" s="2"/>
      <c r="AN24" s="2"/>
      <c r="AO24" s="2"/>
      <c r="AP24" s="2"/>
      <c r="AQ24" s="2"/>
      <c r="AR24" s="10">
        <f>SUM(AS24:AT24)</f>
        <v>0</v>
      </c>
      <c r="AS24" s="10">
        <f>SUM(C24:AP24)</f>
        <v>0</v>
      </c>
      <c r="AT24" s="10">
        <f>FREQUENCY(C24:AP24,0)</f>
        <v>0</v>
      </c>
      <c r="AU24" s="11" t="e">
        <f>(AS24)/SUM(AS24,AT24)</f>
        <v>#DIV/0!</v>
      </c>
      <c r="AV24" s="12" t="str">
        <f>"E5.2 - Einsatz druckverteilender Hilfsmittel; n="&amp;(AR24)</f>
        <v>E5.2 - Einsatz druckverteilender Hilfsmittel; n=0</v>
      </c>
    </row>
    <row r="25" spans="1:48" ht="14" thickBot="1" x14ac:dyDescent="0.2">
      <c r="A25" s="44"/>
      <c r="B25" s="13" t="s">
        <v>73</v>
      </c>
      <c r="C25" s="2"/>
      <c r="D25" s="3"/>
      <c r="E25" s="2"/>
      <c r="F25" s="2"/>
      <c r="G25" s="2"/>
      <c r="H25" s="2"/>
      <c r="I25" s="2"/>
      <c r="J25" s="2"/>
      <c r="K25" s="2"/>
      <c r="L25" s="2"/>
      <c r="M25" s="2"/>
      <c r="N25" s="2"/>
      <c r="O25" s="2"/>
      <c r="P25" s="2"/>
      <c r="Q25" s="2"/>
      <c r="R25" s="2"/>
      <c r="S25" s="2"/>
      <c r="T25" s="2"/>
      <c r="U25" s="2"/>
      <c r="V25" s="3"/>
      <c r="W25" s="2"/>
      <c r="X25" s="2"/>
      <c r="Y25" s="2"/>
      <c r="Z25" s="2"/>
      <c r="AA25" s="2"/>
      <c r="AB25" s="2"/>
      <c r="AC25" s="2"/>
      <c r="AD25" s="2"/>
      <c r="AE25" s="2"/>
      <c r="AF25" s="2"/>
      <c r="AG25" s="2"/>
      <c r="AH25" s="2"/>
      <c r="AI25" s="2"/>
      <c r="AJ25" s="2"/>
      <c r="AK25" s="2"/>
      <c r="AL25" s="2"/>
      <c r="AM25" s="2"/>
      <c r="AN25" s="2"/>
      <c r="AO25" s="2"/>
      <c r="AP25" s="2"/>
      <c r="AQ25" s="2"/>
      <c r="AR25" s="10">
        <f>SUM(AS25:AT25)</f>
        <v>0</v>
      </c>
      <c r="AS25" s="10">
        <f>SUM(C25:AP25)</f>
        <v>0</v>
      </c>
      <c r="AT25" s="10">
        <f>FREQUENCY(C25:AP25,0)</f>
        <v>0</v>
      </c>
      <c r="AU25" s="11" t="e">
        <f>(AS25)/SUM(AS25,AT25)</f>
        <v>#DIV/0!</v>
      </c>
      <c r="AV25" s="12" t="str">
        <f>"E5.3 - Unverzügliche Bereitstellung von Hilfsmitteln; n="&amp;(AR25)</f>
        <v>E5.3 - Unverzügliche Bereitstellung von Hilfsmitteln; n=0</v>
      </c>
    </row>
    <row r="26" spans="1:48" ht="6" customHeight="1" thickBot="1" x14ac:dyDescent="0.2">
      <c r="B26" s="14"/>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6"/>
    </row>
    <row r="27" spans="1:48" ht="13.5" customHeight="1" thickBot="1" x14ac:dyDescent="0.2">
      <c r="A27" s="120" t="s">
        <v>77</v>
      </c>
      <c r="B27" s="13" t="s">
        <v>74</v>
      </c>
      <c r="C27" s="2"/>
      <c r="D27" s="2"/>
      <c r="E27" s="2"/>
      <c r="F27" s="2"/>
      <c r="G27" s="2"/>
      <c r="H27" s="2"/>
      <c r="I27" s="2"/>
      <c r="J27" s="2"/>
      <c r="K27" s="2"/>
      <c r="L27" s="2"/>
      <c r="M27" s="2"/>
      <c r="N27" s="3"/>
      <c r="O27" s="2"/>
      <c r="P27" s="3"/>
      <c r="Q27" s="3"/>
      <c r="R27" s="3"/>
      <c r="S27" s="2"/>
      <c r="T27" s="3"/>
      <c r="U27" s="3"/>
      <c r="V27" s="3"/>
      <c r="W27" s="2"/>
      <c r="X27" s="3"/>
      <c r="Y27" s="2"/>
      <c r="Z27" s="3"/>
      <c r="AA27" s="2"/>
      <c r="AB27" s="3"/>
      <c r="AC27" s="2"/>
      <c r="AD27" s="3"/>
      <c r="AE27" s="2"/>
      <c r="AF27" s="3"/>
      <c r="AG27" s="2"/>
      <c r="AH27" s="3"/>
      <c r="AI27" s="2"/>
      <c r="AJ27" s="3"/>
      <c r="AK27" s="2"/>
      <c r="AL27" s="3"/>
      <c r="AM27" s="2"/>
      <c r="AN27" s="3"/>
      <c r="AO27" s="2"/>
      <c r="AP27" s="2"/>
      <c r="AQ27" s="2"/>
      <c r="AR27" s="10">
        <f t="shared" ref="AR27" si="5">SUM(AS27:AT27)</f>
        <v>0</v>
      </c>
      <c r="AS27" s="10">
        <f t="shared" ref="AS27:AS30" si="6">SUM(C27:AP27)</f>
        <v>0</v>
      </c>
      <c r="AT27" s="10">
        <f t="shared" ref="AT27:AT30" si="7">FREQUENCY(C27:AP27,0)</f>
        <v>0</v>
      </c>
      <c r="AU27" s="11" t="e">
        <f t="shared" ref="AU27:AU30" si="8">(AS27)/SUM(AS27,AT27)</f>
        <v>#DIV/0!</v>
      </c>
      <c r="AV27" s="12" t="str">
        <f>"E2.4 - Gemeinsame Maßnahmenplanung; n="&amp;(AR27)</f>
        <v>E2.4 - Gemeinsame Maßnahmenplanung; n=0</v>
      </c>
    </row>
    <row r="28" spans="1:48" ht="14" thickBot="1" x14ac:dyDescent="0.2">
      <c r="A28" s="121"/>
      <c r="B28" s="13" t="s">
        <v>75</v>
      </c>
      <c r="C28" s="2"/>
      <c r="D28" s="2"/>
      <c r="E28" s="2"/>
      <c r="F28" s="2"/>
      <c r="G28" s="2"/>
      <c r="H28" s="2"/>
      <c r="I28" s="2"/>
      <c r="J28" s="2"/>
      <c r="K28" s="2"/>
      <c r="L28" s="2"/>
      <c r="M28" s="2"/>
      <c r="N28" s="2"/>
      <c r="O28" s="2"/>
      <c r="P28" s="2"/>
      <c r="Q28" s="3"/>
      <c r="R28" s="2"/>
      <c r="S28" s="2"/>
      <c r="T28" s="3"/>
      <c r="U28" s="2"/>
      <c r="V28" s="2"/>
      <c r="W28" s="2"/>
      <c r="X28" s="2"/>
      <c r="Y28" s="2"/>
      <c r="Z28" s="2"/>
      <c r="AA28" s="2"/>
      <c r="AB28" s="2"/>
      <c r="AC28" s="2"/>
      <c r="AD28" s="2"/>
      <c r="AE28" s="2"/>
      <c r="AF28" s="2"/>
      <c r="AG28" s="2"/>
      <c r="AH28" s="2"/>
      <c r="AI28" s="2"/>
      <c r="AJ28" s="2"/>
      <c r="AK28" s="2"/>
      <c r="AL28" s="2"/>
      <c r="AM28" s="2"/>
      <c r="AN28" s="2"/>
      <c r="AO28" s="2"/>
      <c r="AP28" s="2"/>
      <c r="AQ28" s="2"/>
      <c r="AR28" s="10">
        <f t="shared" ref="AR28:AR30" si="9">SUM(AS28:AT28)</f>
        <v>0</v>
      </c>
      <c r="AS28" s="10">
        <f t="shared" si="6"/>
        <v>0</v>
      </c>
      <c r="AT28" s="10">
        <f t="shared" si="7"/>
        <v>0</v>
      </c>
      <c r="AU28" s="11" t="e">
        <f t="shared" si="8"/>
        <v>#DIV/0!</v>
      </c>
      <c r="AV28" s="12" t="str">
        <f>"E3.3 - Information Gefahr des Wundliegens; n="&amp;(AR28)</f>
        <v>E3.3 - Information Gefahr des Wundliegens; n=0</v>
      </c>
    </row>
    <row r="29" spans="1:48" ht="14" thickBot="1" x14ac:dyDescent="0.2">
      <c r="A29" s="121"/>
      <c r="B29" s="13" t="s">
        <v>76</v>
      </c>
      <c r="C29" s="2"/>
      <c r="D29" s="2"/>
      <c r="E29" s="2"/>
      <c r="F29" s="2"/>
      <c r="G29" s="2"/>
      <c r="H29" s="2"/>
      <c r="I29" s="2"/>
      <c r="J29" s="2"/>
      <c r="K29" s="2"/>
      <c r="L29" s="2"/>
      <c r="M29" s="2"/>
      <c r="N29" s="2"/>
      <c r="O29" s="2"/>
      <c r="P29" s="2"/>
      <c r="Q29" s="3"/>
      <c r="R29" s="2"/>
      <c r="S29" s="2"/>
      <c r="T29" s="3"/>
      <c r="U29" s="3"/>
      <c r="V29" s="2"/>
      <c r="W29" s="2"/>
      <c r="X29" s="3"/>
      <c r="Y29" s="3"/>
      <c r="Z29" s="3"/>
      <c r="AA29" s="2"/>
      <c r="AB29" s="3"/>
      <c r="AC29" s="2"/>
      <c r="AD29" s="2"/>
      <c r="AE29" s="2"/>
      <c r="AF29" s="2"/>
      <c r="AG29" s="2"/>
      <c r="AH29" s="2"/>
      <c r="AI29" s="2"/>
      <c r="AJ29" s="2"/>
      <c r="AK29" s="2"/>
      <c r="AL29" s="2"/>
      <c r="AM29" s="2"/>
      <c r="AN29" s="2"/>
      <c r="AO29" s="2"/>
      <c r="AP29" s="2"/>
      <c r="AQ29" s="2"/>
      <c r="AR29" s="10">
        <f t="shared" si="9"/>
        <v>0</v>
      </c>
      <c r="AS29" s="10">
        <f t="shared" si="6"/>
        <v>0</v>
      </c>
      <c r="AT29" s="10">
        <f t="shared" si="7"/>
        <v>0</v>
      </c>
      <c r="AU29" s="11" t="e">
        <f t="shared" si="8"/>
        <v>#DIV/0!</v>
      </c>
      <c r="AV29" s="12" t="str">
        <f>"E3.4 - Verständliche Informationen; n="&amp;(AR29)</f>
        <v>E3.4 - Verständliche Informationen; n=0</v>
      </c>
    </row>
    <row r="30" spans="1:48" ht="14" thickBot="1" x14ac:dyDescent="0.2">
      <c r="A30" s="121"/>
      <c r="B30" s="13" t="s">
        <v>9</v>
      </c>
      <c r="C30" s="2"/>
      <c r="D30" s="2"/>
      <c r="E30" s="2"/>
      <c r="F30" s="2"/>
      <c r="G30" s="2"/>
      <c r="H30" s="2"/>
      <c r="I30" s="2"/>
      <c r="J30" s="2"/>
      <c r="K30" s="2"/>
      <c r="L30" s="2"/>
      <c r="M30" s="2"/>
      <c r="N30" s="2"/>
      <c r="O30" s="2"/>
      <c r="P30" s="2"/>
      <c r="Q30" s="3"/>
      <c r="R30" s="2"/>
      <c r="S30" s="2"/>
      <c r="T30" s="2"/>
      <c r="U30" s="3"/>
      <c r="V30" s="3"/>
      <c r="W30" s="3"/>
      <c r="X30" s="3"/>
      <c r="Y30" s="2"/>
      <c r="Z30" s="2"/>
      <c r="AA30" s="2"/>
      <c r="AB30" s="2"/>
      <c r="AC30" s="2"/>
      <c r="AD30" s="2"/>
      <c r="AE30" s="2"/>
      <c r="AF30" s="2"/>
      <c r="AG30" s="2"/>
      <c r="AH30" s="2"/>
      <c r="AI30" s="2"/>
      <c r="AJ30" s="2"/>
      <c r="AK30" s="2"/>
      <c r="AL30" s="2"/>
      <c r="AM30" s="2"/>
      <c r="AN30" s="2"/>
      <c r="AO30" s="2"/>
      <c r="AP30" s="2"/>
      <c r="AQ30" s="2"/>
      <c r="AR30" s="10">
        <f t="shared" si="9"/>
        <v>0</v>
      </c>
      <c r="AS30" s="10">
        <f t="shared" si="6"/>
        <v>0</v>
      </c>
      <c r="AT30" s="10">
        <f t="shared" si="7"/>
        <v>0</v>
      </c>
      <c r="AU30" s="11" t="e">
        <f t="shared" si="8"/>
        <v>#DIV/0!</v>
      </c>
      <c r="AV30" s="12" t="str">
        <f>"E4.3 - Unterstützung bei der Bewegungsförderung/Druckentlastung; n="&amp;(AR30)</f>
        <v>E4.3 - Unterstützung bei der Bewegungsförderung/Druckentlastung; n=0</v>
      </c>
    </row>
    <row r="31" spans="1:48" ht="14.5" customHeight="1" x14ac:dyDescent="0.15"/>
    <row r="32" spans="1:48" x14ac:dyDescent="0.15"/>
    <row r="33" spans="2:29" x14ac:dyDescent="0.15"/>
    <row r="34" spans="2:29" x14ac:dyDescent="0.15">
      <c r="AC34" s="17"/>
    </row>
    <row r="35" spans="2:29" x14ac:dyDescent="0.15"/>
    <row r="36" spans="2:29" x14ac:dyDescent="0.15">
      <c r="AC36" s="17"/>
    </row>
    <row r="37" spans="2:29" x14ac:dyDescent="0.15"/>
    <row r="38" spans="2:29" ht="25" x14ac:dyDescent="0.25">
      <c r="B38" s="18"/>
      <c r="F38" s="4"/>
      <c r="G38" s="4"/>
      <c r="H38" s="4"/>
      <c r="I38" s="4"/>
      <c r="J38" s="4"/>
      <c r="K38" s="4"/>
    </row>
    <row r="39" spans="2:29" ht="13.5" customHeight="1" x14ac:dyDescent="0.2">
      <c r="F39" s="4"/>
      <c r="G39" s="4"/>
      <c r="H39" s="4"/>
      <c r="I39" s="4"/>
      <c r="J39" s="4"/>
      <c r="K39" s="4"/>
    </row>
    <row r="40" spans="2:29" ht="20" x14ac:dyDescent="0.2">
      <c r="B40" s="4"/>
      <c r="F40" s="4"/>
      <c r="G40" s="4"/>
      <c r="H40" s="4"/>
      <c r="I40" s="4"/>
      <c r="J40" s="4"/>
      <c r="K40" s="4"/>
    </row>
    <row r="41" spans="2:29" ht="11.25" customHeight="1" x14ac:dyDescent="0.2">
      <c r="F41" s="4"/>
      <c r="G41" s="4"/>
      <c r="H41" s="4"/>
      <c r="I41" s="4"/>
      <c r="J41" s="4"/>
      <c r="K41" s="4"/>
    </row>
    <row r="42" spans="2:29" ht="20" x14ac:dyDescent="0.2">
      <c r="B42" s="4"/>
      <c r="F42" s="4"/>
      <c r="G42" s="4"/>
      <c r="H42" s="4"/>
      <c r="I42" s="4"/>
      <c r="J42" s="4"/>
      <c r="K42" s="4"/>
    </row>
    <row r="43" spans="2:29" ht="20" x14ac:dyDescent="0.2">
      <c r="B43" s="4"/>
      <c r="C43" s="4"/>
      <c r="D43" s="4"/>
      <c r="E43" s="4"/>
      <c r="G43" s="4"/>
      <c r="H43" s="4"/>
      <c r="I43" s="4"/>
      <c r="J43" s="4"/>
      <c r="K43" s="4"/>
    </row>
    <row r="44" spans="2:29" x14ac:dyDescent="0.15"/>
    <row r="45" spans="2:29" x14ac:dyDescent="0.15"/>
    <row r="46" spans="2:29" x14ac:dyDescent="0.15"/>
    <row r="47" spans="2:29" x14ac:dyDescent="0.15"/>
    <row r="48" spans="2:29"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A11:A19"/>
    <mergeCell ref="A21:A24"/>
    <mergeCell ref="A27:A30"/>
    <mergeCell ref="B8:Z8"/>
    <mergeCell ref="B2:H2"/>
    <mergeCell ref="B4:Z4"/>
    <mergeCell ref="B6:K6"/>
    <mergeCell ref="L6:Z6"/>
    <mergeCell ref="AA4:AV4"/>
  </mergeCells>
  <pageMargins left="0.43307086614173229" right="0.28160919540229884" top="1.2204724409448819" bottom="1.1417322834645669" header="0.31496062992125984" footer="0.31496062992125984"/>
  <pageSetup paperSize="9" scale="73" fitToWidth="0" fitToHeight="0" pageOrder="overThenDown" orientation="landscape" r:id="rId2"/>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rowBreaks count="1" manualBreakCount="1">
    <brk id="30" max="47" man="1"/>
  </rowBreaks>
  <colBreaks count="1" manualBreakCount="1">
    <brk id="26" max="69"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BB53"/>
  <sheetViews>
    <sheetView showGridLines="0" showRowColHeaders="0" zoomScaleNormal="100" zoomScaleSheetLayoutView="55" zoomScalePageLayoutView="85" workbookViewId="0">
      <selection activeCell="S6" sqref="S6:V6"/>
    </sheetView>
  </sheetViews>
  <sheetFormatPr baseColWidth="10" defaultColWidth="0" defaultRowHeight="13" zeroHeight="1" x14ac:dyDescent="0.15"/>
  <cols>
    <col min="1" max="1" width="3.83203125" bestFit="1" customWidth="1"/>
    <col min="2" max="2" width="8.33203125" customWidth="1"/>
    <col min="3" max="43" width="5.6640625" customWidth="1"/>
    <col min="44" max="46" width="5.5" customWidth="1"/>
    <col min="47" max="47" width="9.6640625" customWidth="1"/>
    <col min="48" max="48" width="49.1640625" bestFit="1" customWidth="1"/>
    <col min="49" max="49" width="4.1640625" hidden="1" customWidth="1"/>
    <col min="50" max="54" width="0" hidden="1" customWidth="1"/>
    <col min="55" max="16384" width="5" hidden="1"/>
  </cols>
  <sheetData>
    <row r="1" spans="1:48" ht="21" thickBot="1" x14ac:dyDescent="0.25">
      <c r="B1" s="4"/>
      <c r="F1" s="4"/>
      <c r="G1" s="4"/>
      <c r="H1" s="4"/>
      <c r="I1" s="4"/>
      <c r="J1" s="4"/>
      <c r="K1" s="4"/>
    </row>
    <row r="2" spans="1:48" ht="28.5" customHeight="1" thickBot="1" x14ac:dyDescent="0.25">
      <c r="B2" s="105" t="s">
        <v>50</v>
      </c>
      <c r="C2" s="106"/>
      <c r="D2" s="106"/>
      <c r="E2" s="106"/>
      <c r="F2" s="106"/>
      <c r="G2" s="106"/>
      <c r="H2" s="106"/>
      <c r="I2" s="4"/>
      <c r="J2" s="4"/>
      <c r="K2" s="4"/>
    </row>
    <row r="3" spans="1:48" ht="7.5" customHeight="1" x14ac:dyDescent="0.2">
      <c r="B3" s="4"/>
      <c r="C3" s="4"/>
      <c r="D3" s="4"/>
      <c r="E3" s="4"/>
      <c r="G3" s="4"/>
      <c r="H3" s="4"/>
      <c r="I3" s="4"/>
      <c r="J3" s="4"/>
      <c r="K3" s="4"/>
    </row>
    <row r="4" spans="1:48" ht="18" customHeight="1" x14ac:dyDescent="0.2">
      <c r="A4" s="5"/>
      <c r="B4" s="85" t="s">
        <v>47</v>
      </c>
      <c r="C4" s="85"/>
      <c r="D4" s="85"/>
      <c r="E4" s="85"/>
      <c r="F4" s="85"/>
      <c r="G4" s="85"/>
      <c r="H4" s="85"/>
      <c r="I4" s="85"/>
      <c r="J4" s="85"/>
      <c r="K4" s="85"/>
      <c r="L4" s="85"/>
      <c r="M4" s="85"/>
      <c r="N4" s="85"/>
      <c r="O4" s="85"/>
      <c r="P4" s="85"/>
      <c r="Q4" s="85"/>
      <c r="R4" s="85"/>
      <c r="S4" s="85"/>
      <c r="T4" s="85"/>
      <c r="U4" s="85"/>
      <c r="V4" s="85"/>
      <c r="W4" s="85"/>
      <c r="X4" s="85"/>
      <c r="Y4" s="85"/>
      <c r="Z4" s="85"/>
      <c r="AA4" s="116"/>
      <c r="AB4" s="116"/>
      <c r="AC4" s="116"/>
      <c r="AD4" s="116"/>
      <c r="AE4" s="116"/>
      <c r="AF4" s="116"/>
      <c r="AG4" s="116"/>
      <c r="AH4" s="116"/>
      <c r="AI4" s="116"/>
      <c r="AJ4" s="116"/>
      <c r="AK4" s="116"/>
      <c r="AL4" s="116"/>
      <c r="AM4" s="116"/>
      <c r="AN4" s="116"/>
      <c r="AO4" s="116"/>
      <c r="AP4" s="116"/>
      <c r="AQ4" s="116"/>
      <c r="AR4" s="116"/>
      <c r="AS4" s="116"/>
      <c r="AT4" s="116"/>
      <c r="AU4" s="116"/>
      <c r="AV4" s="116"/>
    </row>
    <row r="5" spans="1:48" ht="7.5" customHeight="1" x14ac:dyDescent="0.2">
      <c r="A5" s="5"/>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row>
    <row r="6" spans="1:48" ht="34" customHeight="1" thickBot="1" x14ac:dyDescent="0.25">
      <c r="A6" s="5"/>
      <c r="B6" s="130" t="s">
        <v>96</v>
      </c>
      <c r="C6" s="130"/>
      <c r="D6" s="130"/>
      <c r="E6" s="130"/>
      <c r="F6" s="130"/>
      <c r="G6" s="130"/>
      <c r="H6" s="130"/>
      <c r="I6" s="130"/>
      <c r="J6" s="130"/>
      <c r="K6" s="130"/>
      <c r="L6" s="130"/>
      <c r="M6" s="130"/>
      <c r="N6" s="130"/>
      <c r="O6" s="130"/>
      <c r="P6" s="130"/>
      <c r="Q6" s="130"/>
      <c r="R6" s="130"/>
      <c r="S6" s="131">
        <v>0</v>
      </c>
      <c r="T6" s="131"/>
      <c r="U6" s="131"/>
      <c r="V6" s="131"/>
      <c r="W6" s="132" t="s">
        <v>97</v>
      </c>
      <c r="X6" s="133"/>
      <c r="Y6" s="133"/>
      <c r="Z6" s="133"/>
      <c r="AA6" s="37"/>
      <c r="AB6" s="37"/>
      <c r="AC6" s="37"/>
      <c r="AD6" s="37"/>
      <c r="AE6" s="37"/>
      <c r="AF6" s="37"/>
      <c r="AG6" s="37"/>
      <c r="AH6" s="37"/>
      <c r="AI6" s="37"/>
      <c r="AJ6" s="37"/>
      <c r="AK6" s="37"/>
      <c r="AL6" s="37"/>
      <c r="AM6" s="37"/>
      <c r="AN6" s="37"/>
      <c r="AO6" s="37"/>
      <c r="AP6" s="37"/>
      <c r="AQ6" s="37"/>
      <c r="AR6" s="37"/>
      <c r="AS6" s="37"/>
      <c r="AT6" s="37"/>
      <c r="AU6" s="37"/>
      <c r="AV6" s="37"/>
    </row>
    <row r="7" spans="1:48" ht="28.5" customHeight="1" x14ac:dyDescent="0.15">
      <c r="B7" s="124" t="s">
        <v>98</v>
      </c>
      <c r="C7" s="124"/>
      <c r="D7" s="124"/>
      <c r="E7" s="124"/>
      <c r="F7" s="124"/>
      <c r="G7" s="124"/>
      <c r="H7" s="124"/>
      <c r="I7" s="124"/>
      <c r="J7" s="124"/>
      <c r="K7" s="124"/>
      <c r="L7" s="124"/>
      <c r="M7" s="124"/>
      <c r="N7" s="124"/>
      <c r="O7" s="124"/>
      <c r="P7" s="124"/>
      <c r="Q7" s="124"/>
      <c r="R7" s="124"/>
      <c r="S7" s="125">
        <v>0</v>
      </c>
      <c r="T7" s="125"/>
      <c r="U7" s="125"/>
      <c r="V7" s="125"/>
      <c r="W7" s="134" t="e">
        <f>S7/S6</f>
        <v>#DIV/0!</v>
      </c>
      <c r="X7" s="135"/>
      <c r="Y7" s="135"/>
      <c r="Z7" s="135"/>
      <c r="AA7" s="28"/>
      <c r="AB7" s="28"/>
      <c r="AC7" s="28"/>
      <c r="AD7" s="28"/>
      <c r="AE7" s="28"/>
      <c r="AF7" s="28"/>
      <c r="AG7" s="28"/>
      <c r="AH7" s="28"/>
      <c r="AI7" s="28"/>
      <c r="AJ7" s="28"/>
      <c r="AK7" s="28"/>
      <c r="AL7" s="28"/>
      <c r="AM7" s="28"/>
      <c r="AN7" s="28"/>
      <c r="AO7" s="28"/>
      <c r="AP7" s="28"/>
      <c r="AQ7" s="28"/>
      <c r="AR7" s="28"/>
      <c r="AS7" s="28"/>
      <c r="AT7" s="28"/>
      <c r="AU7" s="28"/>
      <c r="AV7" s="29"/>
    </row>
    <row r="8" spans="1:48" ht="7.5" customHeight="1" x14ac:dyDescent="0.15"/>
    <row r="9" spans="1:48" ht="66" customHeight="1" x14ac:dyDescent="0.15">
      <c r="B9" s="122" t="s">
        <v>39</v>
      </c>
      <c r="C9" s="122"/>
      <c r="D9" s="122"/>
      <c r="E9" s="122"/>
      <c r="F9" s="122"/>
      <c r="G9" s="122"/>
      <c r="H9" s="122"/>
      <c r="I9" s="122"/>
      <c r="J9" s="122"/>
      <c r="K9" s="122"/>
      <c r="L9" s="122"/>
      <c r="M9" s="122"/>
      <c r="N9" s="122"/>
      <c r="O9" s="122"/>
      <c r="P9" s="122"/>
      <c r="Q9" s="122"/>
      <c r="R9" s="122"/>
      <c r="S9" s="122"/>
      <c r="T9" s="122"/>
      <c r="U9" s="122"/>
      <c r="V9" s="122"/>
      <c r="W9" s="122"/>
      <c r="X9" s="122"/>
      <c r="Y9" s="122"/>
      <c r="Z9" s="122"/>
      <c r="AA9" s="28"/>
      <c r="AB9" s="28"/>
      <c r="AC9" s="28"/>
      <c r="AD9" s="28"/>
      <c r="AE9" s="28"/>
      <c r="AF9" s="28"/>
      <c r="AG9" s="28"/>
      <c r="AH9" s="28"/>
      <c r="AI9" s="28"/>
      <c r="AJ9" s="28"/>
      <c r="AK9" s="28"/>
      <c r="AL9" s="28"/>
      <c r="AM9" s="28"/>
      <c r="AN9" s="28"/>
      <c r="AO9" s="28"/>
      <c r="AP9" s="28"/>
      <c r="AQ9" s="28"/>
      <c r="AR9" s="28"/>
      <c r="AS9" s="28"/>
      <c r="AT9" s="28"/>
      <c r="AU9" s="28"/>
      <c r="AV9" s="29"/>
    </row>
    <row r="10" spans="1:48" ht="7.5" customHeight="1" thickBo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1:48" ht="14" thickBot="1" x14ac:dyDescent="0.2">
      <c r="B11" s="1"/>
      <c r="C11" s="1">
        <v>1</v>
      </c>
      <c r="D11" s="1">
        <v>2</v>
      </c>
      <c r="E11" s="1">
        <v>3</v>
      </c>
      <c r="F11" s="1">
        <v>4</v>
      </c>
      <c r="G11" s="1">
        <v>5</v>
      </c>
      <c r="H11" s="1">
        <v>6</v>
      </c>
      <c r="I11" s="1">
        <v>7</v>
      </c>
      <c r="J11" s="1">
        <v>8</v>
      </c>
      <c r="K11" s="1">
        <v>9</v>
      </c>
      <c r="L11" s="1">
        <v>10</v>
      </c>
      <c r="M11" s="1">
        <v>11</v>
      </c>
      <c r="N11" s="1">
        <v>12</v>
      </c>
      <c r="O11" s="1">
        <v>13</v>
      </c>
      <c r="P11" s="1">
        <v>14</v>
      </c>
      <c r="Q11" s="1">
        <v>15</v>
      </c>
      <c r="R11" s="1">
        <v>16</v>
      </c>
      <c r="S11" s="1">
        <v>17</v>
      </c>
      <c r="T11" s="1">
        <v>18</v>
      </c>
      <c r="U11" s="1">
        <v>19</v>
      </c>
      <c r="V11" s="1">
        <v>20</v>
      </c>
      <c r="W11" s="1">
        <v>21</v>
      </c>
      <c r="X11" s="1">
        <v>22</v>
      </c>
      <c r="Y11" s="1">
        <v>23</v>
      </c>
      <c r="Z11" s="1">
        <v>24</v>
      </c>
      <c r="AA11" s="1">
        <v>25</v>
      </c>
      <c r="AB11" s="1">
        <v>26</v>
      </c>
      <c r="AC11" s="1">
        <v>27</v>
      </c>
      <c r="AD11" s="1">
        <v>28</v>
      </c>
      <c r="AE11" s="1">
        <v>29</v>
      </c>
      <c r="AF11" s="1">
        <v>30</v>
      </c>
      <c r="AG11" s="1">
        <v>31</v>
      </c>
      <c r="AH11" s="1">
        <v>32</v>
      </c>
      <c r="AI11" s="1">
        <v>33</v>
      </c>
      <c r="AJ11" s="1">
        <v>34</v>
      </c>
      <c r="AK11" s="1">
        <v>35</v>
      </c>
      <c r="AL11" s="1">
        <v>36</v>
      </c>
      <c r="AM11" s="1">
        <v>37</v>
      </c>
      <c r="AN11" s="1">
        <v>38</v>
      </c>
      <c r="AO11" s="1">
        <v>39</v>
      </c>
      <c r="AP11" s="1">
        <v>40</v>
      </c>
      <c r="AQ11" s="7"/>
      <c r="AR11" s="1" t="s">
        <v>3</v>
      </c>
      <c r="AS11" s="1" t="s">
        <v>0</v>
      </c>
      <c r="AT11" s="1" t="s">
        <v>1</v>
      </c>
      <c r="AU11" s="1" t="s">
        <v>2</v>
      </c>
      <c r="AV11" s="8"/>
    </row>
    <row r="12" spans="1:48" ht="13.5" customHeight="1" thickBot="1" x14ac:dyDescent="0.2">
      <c r="A12" s="123" t="s">
        <v>20</v>
      </c>
      <c r="B12" s="9" t="s">
        <v>19</v>
      </c>
      <c r="C12" s="3"/>
      <c r="D12" s="2"/>
      <c r="E12" s="2"/>
      <c r="F12" s="2"/>
      <c r="G12" s="2"/>
      <c r="H12" s="2"/>
      <c r="I12" s="2"/>
      <c r="J12" s="2"/>
      <c r="K12" s="3"/>
      <c r="L12" s="2"/>
      <c r="M12" s="2"/>
      <c r="N12" s="3"/>
      <c r="O12" s="2"/>
      <c r="P12" s="3"/>
      <c r="Q12" s="2"/>
      <c r="R12" s="3"/>
      <c r="S12" s="2"/>
      <c r="T12" s="3"/>
      <c r="U12" s="2"/>
      <c r="V12" s="3"/>
      <c r="W12" s="2"/>
      <c r="X12" s="3"/>
      <c r="Y12" s="2"/>
      <c r="Z12" s="3"/>
      <c r="AA12" s="2"/>
      <c r="AB12" s="3"/>
      <c r="AC12" s="2"/>
      <c r="AD12" s="3"/>
      <c r="AE12" s="2"/>
      <c r="AF12" s="3"/>
      <c r="AG12" s="2"/>
      <c r="AH12" s="3"/>
      <c r="AI12" s="2"/>
      <c r="AJ12" s="3"/>
      <c r="AK12" s="2"/>
      <c r="AL12" s="3"/>
      <c r="AM12" s="2"/>
      <c r="AN12" s="3"/>
      <c r="AO12" s="2"/>
      <c r="AP12" s="3"/>
      <c r="AQ12" s="2"/>
      <c r="AR12" s="10">
        <f>SUM(AS12:AT12)</f>
        <v>0</v>
      </c>
      <c r="AS12" s="10">
        <f>SUM(C12:AP12)</f>
        <v>0</v>
      </c>
      <c r="AT12" s="10">
        <f>FREQUENCY(C12:AP12,0)</f>
        <v>0</v>
      </c>
      <c r="AU12" s="11" t="e">
        <f>(AS12)/SUM(AS12,AT12)</f>
        <v>#DIV/0!</v>
      </c>
      <c r="AV12" s="12" t="e">
        <f>"S1 - Risiko und Dekubituseinschätzung; n="&amp;(W7)</f>
        <v>#DIV/0!</v>
      </c>
    </row>
    <row r="13" spans="1:48" ht="14" thickBot="1" x14ac:dyDescent="0.2">
      <c r="A13" s="123"/>
      <c r="B13" s="13" t="s">
        <v>90</v>
      </c>
      <c r="C13" s="3"/>
      <c r="D13" s="2"/>
      <c r="E13" s="2"/>
      <c r="F13" s="2"/>
      <c r="G13" s="2"/>
      <c r="H13" s="2"/>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0">
        <f t="shared" ref="AR13:AR15" si="0">SUM(AS13:AT13)</f>
        <v>0</v>
      </c>
      <c r="AS13" s="10">
        <f t="shared" ref="AS13:AS16" si="1">SUM(C13:AP13)</f>
        <v>0</v>
      </c>
      <c r="AT13" s="10">
        <f>FREQUENCY(C13:AP13,0)</f>
        <v>0</v>
      </c>
      <c r="AU13" s="11" t="e">
        <f t="shared" ref="AU13:AU16" si="2">(AS13)/SUM(AS13,AT13)</f>
        <v>#DIV/0!</v>
      </c>
      <c r="AV13" s="12" t="e">
        <f>"S2a/2b - Planung, Steuerung, Verfahrensregelungen; n="&amp;(W7)</f>
        <v>#DIV/0!</v>
      </c>
    </row>
    <row r="14" spans="1:48" ht="14" thickBot="1" x14ac:dyDescent="0.2">
      <c r="A14" s="123"/>
      <c r="B14" s="13" t="s">
        <v>91</v>
      </c>
      <c r="C14" s="2"/>
      <c r="D14" s="2"/>
      <c r="E14" s="2"/>
      <c r="F14" s="2"/>
      <c r="G14" s="2"/>
      <c r="H14" s="2"/>
      <c r="I14" s="2"/>
      <c r="J14" s="2"/>
      <c r="K14" s="2"/>
      <c r="L14" s="2"/>
      <c r="M14" s="2"/>
      <c r="N14" s="2"/>
      <c r="O14" s="2"/>
      <c r="P14" s="3"/>
      <c r="Q14" s="3"/>
      <c r="R14" s="3"/>
      <c r="S14" s="2"/>
      <c r="T14" s="2"/>
      <c r="U14" s="2"/>
      <c r="V14" s="2"/>
      <c r="W14" s="2"/>
      <c r="X14" s="2"/>
      <c r="Y14" s="2"/>
      <c r="Z14" s="2"/>
      <c r="AA14" s="2"/>
      <c r="AB14" s="2"/>
      <c r="AC14" s="2"/>
      <c r="AD14" s="2"/>
      <c r="AE14" s="2"/>
      <c r="AF14" s="2"/>
      <c r="AG14" s="2"/>
      <c r="AH14" s="2"/>
      <c r="AI14" s="2"/>
      <c r="AJ14" s="2"/>
      <c r="AK14" s="2"/>
      <c r="AL14" s="2"/>
      <c r="AM14" s="2"/>
      <c r="AN14" s="2"/>
      <c r="AO14" s="2"/>
      <c r="AP14" s="2"/>
      <c r="AQ14" s="2"/>
      <c r="AR14" s="10">
        <f t="shared" si="0"/>
        <v>0</v>
      </c>
      <c r="AS14" s="10">
        <f t="shared" si="1"/>
        <v>0</v>
      </c>
      <c r="AT14" s="10">
        <f t="shared" ref="AT14:AT16" si="3">FREQUENCY(C14:AP14,0)</f>
        <v>0</v>
      </c>
      <c r="AU14" s="11" t="e">
        <f t="shared" si="2"/>
        <v>#DIV/0!</v>
      </c>
      <c r="AV14" s="12" t="e">
        <f>"S3a - Beratung und Anleitung; n="&amp;(W7)</f>
        <v>#DIV/0!</v>
      </c>
    </row>
    <row r="15" spans="1:48" ht="14" thickBot="1" x14ac:dyDescent="0.2">
      <c r="A15" s="123"/>
      <c r="B15" s="13" t="s">
        <v>92</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0">
        <f t="shared" si="0"/>
        <v>0</v>
      </c>
      <c r="AS15" s="10">
        <f t="shared" si="1"/>
        <v>0</v>
      </c>
      <c r="AT15" s="10">
        <f t="shared" si="3"/>
        <v>0</v>
      </c>
      <c r="AU15" s="11" t="e">
        <f t="shared" si="2"/>
        <v>#DIV/0!</v>
      </c>
      <c r="AV15" s="12" t="e">
        <f>"S4 -  Gewebeschonende Techniken; n="&amp;(W7)</f>
        <v>#DIV/0!</v>
      </c>
    </row>
    <row r="16" spans="1:48" ht="14" thickBot="1" x14ac:dyDescent="0.2">
      <c r="A16" s="123"/>
      <c r="B16" s="13" t="s">
        <v>93</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0">
        <f>SUM(AS16:AT16)</f>
        <v>0</v>
      </c>
      <c r="AS16" s="10">
        <f t="shared" si="1"/>
        <v>0</v>
      </c>
      <c r="AT16" s="10">
        <f t="shared" si="3"/>
        <v>0</v>
      </c>
      <c r="AU16" s="11" t="e">
        <f t="shared" si="2"/>
        <v>#DIV/0!</v>
      </c>
      <c r="AV16" s="12" t="e">
        <f>"S5a - Auswahl Hilfsmittel; n="&amp;(W7)</f>
        <v>#DIV/0!</v>
      </c>
    </row>
    <row r="17" spans="1:48" ht="14" thickBot="1" x14ac:dyDescent="0.2">
      <c r="A17" s="123"/>
      <c r="B17" s="13" t="s">
        <v>94</v>
      </c>
      <c r="C17" s="2"/>
      <c r="D17" s="2"/>
      <c r="E17" s="2"/>
      <c r="F17" s="2"/>
      <c r="G17" s="2"/>
      <c r="H17" s="2"/>
      <c r="I17" s="2"/>
      <c r="J17" s="2"/>
      <c r="K17" s="2"/>
      <c r="L17" s="2"/>
      <c r="M17" s="2"/>
      <c r="N17" s="2"/>
      <c r="O17" s="2"/>
      <c r="P17" s="3"/>
      <c r="Q17" s="3"/>
      <c r="R17" s="3"/>
      <c r="S17" s="2"/>
      <c r="T17" s="2"/>
      <c r="U17" s="2"/>
      <c r="V17" s="2"/>
      <c r="W17" s="2"/>
      <c r="X17" s="2"/>
      <c r="Y17" s="2"/>
      <c r="Z17" s="2"/>
      <c r="AA17" s="2"/>
      <c r="AB17" s="2"/>
      <c r="AC17" s="2"/>
      <c r="AD17" s="2"/>
      <c r="AE17" s="2"/>
      <c r="AF17" s="2"/>
      <c r="AG17" s="2"/>
      <c r="AH17" s="2"/>
      <c r="AI17" s="2"/>
      <c r="AJ17" s="2"/>
      <c r="AK17" s="2"/>
      <c r="AL17" s="2"/>
      <c r="AM17" s="2"/>
      <c r="AN17" s="2"/>
      <c r="AO17" s="2"/>
      <c r="AP17" s="2"/>
      <c r="AQ17" s="2"/>
      <c r="AR17" s="10">
        <f t="shared" ref="AR17" si="4">SUM(AS17:AT17)</f>
        <v>0</v>
      </c>
      <c r="AS17" s="10">
        <f t="shared" ref="AS17" si="5">SUM(C17:AP17)</f>
        <v>0</v>
      </c>
      <c r="AT17" s="10">
        <f t="shared" ref="AT17" si="6">FREQUENCY(C17:AP17,0)</f>
        <v>0</v>
      </c>
      <c r="AU17" s="11" t="e">
        <f t="shared" ref="AU17" si="7">(AS17)/SUM(AS17,AT17)</f>
        <v>#DIV/0!</v>
      </c>
      <c r="AV17" s="12" t="e">
        <f>"S6a - Einschätzung und Evaluation; n="&amp;(W7)</f>
        <v>#DIV/0!</v>
      </c>
    </row>
    <row r="18" spans="1:48" ht="6" customHeight="1" thickBot="1" x14ac:dyDescent="0.2">
      <c r="B18" s="14"/>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6"/>
    </row>
    <row r="19" spans="1:48" ht="13.5" customHeight="1" thickBot="1" x14ac:dyDescent="0.2">
      <c r="A19" s="123" t="s">
        <v>21</v>
      </c>
      <c r="B19" s="13" t="s">
        <v>19</v>
      </c>
      <c r="C19" s="2"/>
      <c r="D19" s="3"/>
      <c r="E19" s="2"/>
      <c r="F19" s="2"/>
      <c r="G19" s="2"/>
      <c r="H19" s="2"/>
      <c r="I19" s="2"/>
      <c r="J19" s="2"/>
      <c r="K19" s="2"/>
      <c r="L19" s="2"/>
      <c r="M19" s="2"/>
      <c r="N19" s="3"/>
      <c r="O19" s="2"/>
      <c r="P19" s="3"/>
      <c r="Q19" s="2"/>
      <c r="R19" s="3"/>
      <c r="S19" s="2"/>
      <c r="T19" s="3"/>
      <c r="U19" s="2"/>
      <c r="V19" s="3"/>
      <c r="W19" s="3"/>
      <c r="X19" s="3"/>
      <c r="Y19" s="3"/>
      <c r="Z19" s="3"/>
      <c r="AA19" s="3"/>
      <c r="AB19" s="3"/>
      <c r="AC19" s="2"/>
      <c r="AD19" s="3"/>
      <c r="AE19" s="2"/>
      <c r="AF19" s="3"/>
      <c r="AG19" s="2"/>
      <c r="AH19" s="3"/>
      <c r="AI19" s="2"/>
      <c r="AJ19" s="3"/>
      <c r="AK19" s="2"/>
      <c r="AL19" s="3"/>
      <c r="AM19" s="2"/>
      <c r="AN19" s="3"/>
      <c r="AO19" s="2"/>
      <c r="AP19" s="2"/>
      <c r="AQ19" s="2"/>
      <c r="AR19" s="10">
        <f>SUM(AS19:AT19)</f>
        <v>0</v>
      </c>
      <c r="AS19" s="10">
        <f t="shared" ref="AS19:AS24" si="8">SUM(C19:AP19)</f>
        <v>0</v>
      </c>
      <c r="AT19" s="10">
        <f t="shared" ref="AT19:AT24" si="9">FREQUENCY(C19:AP19,0)</f>
        <v>0</v>
      </c>
      <c r="AU19" s="11" t="e">
        <f>(AS19)/SUM(AS19,AT19)</f>
        <v>#DIV/0!</v>
      </c>
      <c r="AV19" s="12" t="e">
        <f>"S1 - Risiko und Dekubituseinschätzung; n="&amp;(W7)</f>
        <v>#DIV/0!</v>
      </c>
    </row>
    <row r="20" spans="1:48" ht="14" thickBot="1" x14ac:dyDescent="0.2">
      <c r="A20" s="123"/>
      <c r="B20" s="13" t="s">
        <v>90</v>
      </c>
      <c r="C20" s="2"/>
      <c r="D20" s="2"/>
      <c r="E20" s="2"/>
      <c r="F20" s="2"/>
      <c r="G20" s="2"/>
      <c r="H20" s="2"/>
      <c r="I20" s="2"/>
      <c r="J20" s="2"/>
      <c r="K20" s="2"/>
      <c r="L20" s="2"/>
      <c r="M20" s="2"/>
      <c r="N20" s="2"/>
      <c r="O20" s="2"/>
      <c r="P20" s="2"/>
      <c r="Q20" s="2"/>
      <c r="R20" s="2"/>
      <c r="S20" s="2"/>
      <c r="T20" s="2"/>
      <c r="U20" s="2"/>
      <c r="V20" s="3"/>
      <c r="W20" s="2"/>
      <c r="X20" s="2"/>
      <c r="Y20" s="2"/>
      <c r="Z20" s="2"/>
      <c r="AA20" s="2"/>
      <c r="AB20" s="2"/>
      <c r="AC20" s="2"/>
      <c r="AD20" s="2"/>
      <c r="AE20" s="2"/>
      <c r="AF20" s="2"/>
      <c r="AG20" s="2"/>
      <c r="AH20" s="2"/>
      <c r="AI20" s="2"/>
      <c r="AJ20" s="2"/>
      <c r="AK20" s="2"/>
      <c r="AL20" s="2"/>
      <c r="AM20" s="2"/>
      <c r="AN20" s="2"/>
      <c r="AO20" s="2"/>
      <c r="AP20" s="2"/>
      <c r="AQ20" s="2"/>
      <c r="AR20" s="10">
        <f>SUM(AS20:AT20)</f>
        <v>0</v>
      </c>
      <c r="AS20" s="10">
        <f t="shared" si="8"/>
        <v>0</v>
      </c>
      <c r="AT20" s="10">
        <f t="shared" si="9"/>
        <v>0</v>
      </c>
      <c r="AU20" s="11" t="e">
        <f>(AS20)/SUM(AS20,AT20)</f>
        <v>#DIV/0!</v>
      </c>
      <c r="AV20" s="12" t="e">
        <f>"S2a/2b - Planung, Steuerung, Verfahrensregelungen; n="&amp;(W7)</f>
        <v>#DIV/0!</v>
      </c>
    </row>
    <row r="21" spans="1:48" ht="13.5" customHeight="1" thickBot="1" x14ac:dyDescent="0.2">
      <c r="A21" s="123"/>
      <c r="B21" s="13" t="s">
        <v>91</v>
      </c>
      <c r="C21" s="2"/>
      <c r="D21" s="2"/>
      <c r="E21" s="2"/>
      <c r="F21" s="2"/>
      <c r="G21" s="2"/>
      <c r="H21" s="2"/>
      <c r="I21" s="2"/>
      <c r="J21" s="2"/>
      <c r="K21" s="2"/>
      <c r="L21" s="2"/>
      <c r="M21" s="2"/>
      <c r="N21" s="3"/>
      <c r="O21" s="2"/>
      <c r="P21" s="3"/>
      <c r="Q21" s="3"/>
      <c r="R21" s="3"/>
      <c r="S21" s="2"/>
      <c r="T21" s="3"/>
      <c r="U21" s="3"/>
      <c r="V21" s="3"/>
      <c r="W21" s="2"/>
      <c r="X21" s="3"/>
      <c r="Y21" s="2"/>
      <c r="Z21" s="3"/>
      <c r="AA21" s="2"/>
      <c r="AB21" s="3"/>
      <c r="AC21" s="2"/>
      <c r="AD21" s="3"/>
      <c r="AE21" s="2"/>
      <c r="AF21" s="3"/>
      <c r="AG21" s="2"/>
      <c r="AH21" s="3"/>
      <c r="AI21" s="2"/>
      <c r="AJ21" s="3"/>
      <c r="AK21" s="2"/>
      <c r="AL21" s="3"/>
      <c r="AM21" s="2"/>
      <c r="AN21" s="3"/>
      <c r="AO21" s="2"/>
      <c r="AP21" s="2"/>
      <c r="AQ21" s="2"/>
      <c r="AR21" s="10">
        <f t="shared" ref="AR21" si="10">SUM(AS21:AT21)</f>
        <v>0</v>
      </c>
      <c r="AS21" s="10">
        <f t="shared" si="8"/>
        <v>0</v>
      </c>
      <c r="AT21" s="10">
        <f t="shared" si="9"/>
        <v>0</v>
      </c>
      <c r="AU21" s="11" t="e">
        <f t="shared" ref="AU21:AU22" si="11">(AS21)/SUM(AS21,AT21)</f>
        <v>#DIV/0!</v>
      </c>
      <c r="AV21" s="12" t="e">
        <f>"S3a - Beratung und Anleitung; n="&amp;(W7)</f>
        <v>#DIV/0!</v>
      </c>
    </row>
    <row r="22" spans="1:48" ht="14" thickBot="1" x14ac:dyDescent="0.2">
      <c r="A22" s="123"/>
      <c r="B22" s="13" t="s">
        <v>92</v>
      </c>
      <c r="C22" s="2"/>
      <c r="D22" s="2"/>
      <c r="E22" s="2"/>
      <c r="F22" s="2"/>
      <c r="G22" s="2"/>
      <c r="H22" s="2"/>
      <c r="I22" s="2"/>
      <c r="J22" s="2"/>
      <c r="K22" s="2"/>
      <c r="L22" s="2"/>
      <c r="M22" s="2"/>
      <c r="N22" s="2"/>
      <c r="O22" s="2"/>
      <c r="P22" s="2"/>
      <c r="Q22" s="3"/>
      <c r="R22" s="2"/>
      <c r="S22" s="2"/>
      <c r="T22" s="3"/>
      <c r="U22" s="2"/>
      <c r="V22" s="2"/>
      <c r="W22" s="2"/>
      <c r="X22" s="2"/>
      <c r="Y22" s="2"/>
      <c r="Z22" s="2"/>
      <c r="AA22" s="2"/>
      <c r="AB22" s="2"/>
      <c r="AC22" s="2"/>
      <c r="AD22" s="2"/>
      <c r="AE22" s="2"/>
      <c r="AF22" s="2"/>
      <c r="AG22" s="2"/>
      <c r="AH22" s="2"/>
      <c r="AI22" s="2"/>
      <c r="AJ22" s="2"/>
      <c r="AK22" s="2"/>
      <c r="AL22" s="2"/>
      <c r="AM22" s="2"/>
      <c r="AN22" s="2"/>
      <c r="AO22" s="2"/>
      <c r="AP22" s="2"/>
      <c r="AQ22" s="2"/>
      <c r="AR22" s="10">
        <f t="shared" ref="AR22" si="12">SUM(AS22:AT22)</f>
        <v>0</v>
      </c>
      <c r="AS22" s="10">
        <f t="shared" si="8"/>
        <v>0</v>
      </c>
      <c r="AT22" s="10">
        <f t="shared" si="9"/>
        <v>0</v>
      </c>
      <c r="AU22" s="11" t="e">
        <f t="shared" si="11"/>
        <v>#DIV/0!</v>
      </c>
      <c r="AV22" s="12" t="e">
        <f>"S4 -  Gewebeschonende Techniken; n="&amp;(W7)</f>
        <v>#DIV/0!</v>
      </c>
    </row>
    <row r="23" spans="1:48" ht="13.5" customHeight="1" thickBot="1" x14ac:dyDescent="0.2">
      <c r="A23" s="123"/>
      <c r="B23" s="13" t="s">
        <v>93</v>
      </c>
      <c r="C23" s="2"/>
      <c r="D23" s="2"/>
      <c r="E23" s="2"/>
      <c r="F23" s="2"/>
      <c r="G23" s="2"/>
      <c r="H23" s="2"/>
      <c r="I23" s="2"/>
      <c r="J23" s="2"/>
      <c r="K23" s="2"/>
      <c r="L23" s="2"/>
      <c r="M23" s="2"/>
      <c r="N23" s="3"/>
      <c r="O23" s="2"/>
      <c r="P23" s="3"/>
      <c r="Q23" s="2"/>
      <c r="R23" s="3"/>
      <c r="S23" s="2"/>
      <c r="T23" s="3"/>
      <c r="U23" s="2"/>
      <c r="V23" s="3"/>
      <c r="W23" s="3"/>
      <c r="X23" s="3"/>
      <c r="Y23" s="3"/>
      <c r="Z23" s="3"/>
      <c r="AA23" s="3"/>
      <c r="AB23" s="3"/>
      <c r="AC23" s="2"/>
      <c r="AD23" s="3"/>
      <c r="AE23" s="2"/>
      <c r="AF23" s="3"/>
      <c r="AG23" s="2"/>
      <c r="AH23" s="3"/>
      <c r="AI23" s="2"/>
      <c r="AJ23" s="3"/>
      <c r="AK23" s="2"/>
      <c r="AL23" s="3"/>
      <c r="AM23" s="2"/>
      <c r="AN23" s="3"/>
      <c r="AO23" s="2"/>
      <c r="AP23" s="2"/>
      <c r="AQ23" s="2"/>
      <c r="AR23" s="10">
        <f>SUM(AS23:AT23)</f>
        <v>0</v>
      </c>
      <c r="AS23" s="10">
        <f t="shared" si="8"/>
        <v>0</v>
      </c>
      <c r="AT23" s="10">
        <f t="shared" si="9"/>
        <v>0</v>
      </c>
      <c r="AU23" s="11" t="e">
        <f>(AS23)/SUM(AS23,AT23)</f>
        <v>#DIV/0!</v>
      </c>
      <c r="AV23" s="12" t="e">
        <f>"S5a - Auswahl Hilfsmittel; n="&amp;(W7)</f>
        <v>#DIV/0!</v>
      </c>
    </row>
    <row r="24" spans="1:48" ht="14" thickBot="1" x14ac:dyDescent="0.2">
      <c r="A24" s="123"/>
      <c r="B24" s="13" t="s">
        <v>94</v>
      </c>
      <c r="C24" s="2"/>
      <c r="D24" s="2"/>
      <c r="E24" s="2"/>
      <c r="F24" s="2"/>
      <c r="G24" s="2"/>
      <c r="H24" s="2"/>
      <c r="I24" s="2"/>
      <c r="J24" s="2"/>
      <c r="K24" s="2"/>
      <c r="L24" s="2"/>
      <c r="M24" s="2"/>
      <c r="N24" s="2"/>
      <c r="O24" s="2"/>
      <c r="P24" s="2"/>
      <c r="Q24" s="2"/>
      <c r="R24" s="2"/>
      <c r="S24" s="2"/>
      <c r="T24" s="2"/>
      <c r="U24" s="2"/>
      <c r="V24" s="3"/>
      <c r="W24" s="2"/>
      <c r="X24" s="2"/>
      <c r="Y24" s="2"/>
      <c r="Z24" s="2"/>
      <c r="AA24" s="2"/>
      <c r="AB24" s="2"/>
      <c r="AC24" s="2"/>
      <c r="AD24" s="2"/>
      <c r="AE24" s="2"/>
      <c r="AF24" s="2"/>
      <c r="AG24" s="2"/>
      <c r="AH24" s="2"/>
      <c r="AI24" s="2"/>
      <c r="AJ24" s="2"/>
      <c r="AK24" s="2"/>
      <c r="AL24" s="2"/>
      <c r="AM24" s="2"/>
      <c r="AN24" s="2"/>
      <c r="AO24" s="2"/>
      <c r="AP24" s="2"/>
      <c r="AQ24" s="2"/>
      <c r="AR24" s="10">
        <f>SUM(AS24:AT24)</f>
        <v>0</v>
      </c>
      <c r="AS24" s="10">
        <f t="shared" si="8"/>
        <v>0</v>
      </c>
      <c r="AT24" s="10">
        <f t="shared" si="9"/>
        <v>0</v>
      </c>
      <c r="AU24" s="11" t="e">
        <f>(AS24)/SUM(AS24,AT24)</f>
        <v>#DIV/0!</v>
      </c>
      <c r="AV24" s="12" t="e">
        <f>"S6a - Einschätzung und Evaluation; n="&amp;(W7)</f>
        <v>#DIV/0!</v>
      </c>
    </row>
    <row r="25" spans="1:48" ht="13.5" customHeight="1" thickBot="1" x14ac:dyDescent="0.25">
      <c r="F25" s="4"/>
      <c r="G25" s="4"/>
      <c r="H25" s="4"/>
      <c r="I25" s="4"/>
      <c r="J25" s="4"/>
      <c r="K25" s="45"/>
    </row>
    <row r="26" spans="1:48" ht="20" x14ac:dyDescent="0.2">
      <c r="B26" s="4"/>
      <c r="F26" s="4"/>
      <c r="G26" s="4"/>
      <c r="H26" s="4"/>
      <c r="I26" s="4"/>
      <c r="J26" s="4"/>
      <c r="K26" s="4"/>
    </row>
    <row r="27" spans="1:48" ht="20" x14ac:dyDescent="0.2">
      <c r="B27" s="4"/>
      <c r="F27" s="4"/>
      <c r="G27" s="4"/>
      <c r="H27" s="4"/>
      <c r="I27" s="4"/>
      <c r="J27" s="4"/>
      <c r="K27" s="4"/>
    </row>
    <row r="28" spans="1:48" ht="20" x14ac:dyDescent="0.2">
      <c r="B28" s="4"/>
      <c r="C28" s="4"/>
      <c r="D28" s="4"/>
      <c r="E28" s="4"/>
      <c r="G28" s="4"/>
      <c r="H28" s="4"/>
      <c r="I28" s="4"/>
      <c r="J28" s="4"/>
      <c r="K28" s="4"/>
    </row>
    <row r="29" spans="1:48" x14ac:dyDescent="0.15"/>
    <row r="30" spans="1:48" x14ac:dyDescent="0.15"/>
    <row r="31" spans="1:48" x14ac:dyDescent="0.15"/>
    <row r="32" spans="1:48"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x14ac:dyDescent="0.15"/>
    <row r="50" x14ac:dyDescent="0.15"/>
    <row r="51" x14ac:dyDescent="0.15"/>
    <row r="52" x14ac:dyDescent="0.15"/>
    <row r="53" x14ac:dyDescent="0.15"/>
  </sheetData>
  <sheetProtection sheet="1" objects="1" scenarios="1" selectLockedCells="1"/>
  <customSheetViews>
    <customSheetView guid="{3460AEDE-B63E-4F28-8771-DA54E21B44B1}" showGridLines="0" topLeftCell="A10">
      <selection activeCell="W6" sqref="W6:Z6"/>
      <rowBreaks count="1" manualBreakCount="1">
        <brk id="23" max="47" man="1"/>
      </rowBreaks>
      <colBreaks count="1" manualBreakCount="1">
        <brk id="26" max="51" man="1"/>
      </colBreaks>
      <pageMargins left="0.43307086614173229" right="0.28160919540229884" top="1.2204724409448819" bottom="1.1417322834645669" header="0.31496062992125984" footer="0.31496062992125984"/>
      <pageSetup paperSize="9" scale="55"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12">
    <mergeCell ref="B2:H2"/>
    <mergeCell ref="B4:Z4"/>
    <mergeCell ref="AA4:AV4"/>
    <mergeCell ref="B9:Z9"/>
    <mergeCell ref="A19:A24"/>
    <mergeCell ref="A12:A17"/>
    <mergeCell ref="W7:Z7"/>
    <mergeCell ref="B6:R6"/>
    <mergeCell ref="S6:V6"/>
    <mergeCell ref="W6:Z6"/>
    <mergeCell ref="B7:R7"/>
    <mergeCell ref="S7:V7"/>
  </mergeCells>
  <phoneticPr fontId="1" type="noConversion"/>
  <pageMargins left="0.43307086614173229" right="0.28160919540229884" top="1.2204724409448819" bottom="1.1417322834645669" header="0.31496062992125984" footer="0.31496062992125984"/>
  <pageSetup paperSize="9" scale="55" fitToWidth="0" fitToHeight="0" pageOrder="overThenDown" orientation="landscape" r:id="rId2"/>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rowBreaks count="1" manualBreakCount="1">
    <brk id="24" max="47" man="1"/>
  </rowBreaks>
  <colBreaks count="1" manualBreakCount="1">
    <brk id="26" max="51" man="1"/>
  </colBreaks>
  <drawing r:id="rId3"/>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AW97"/>
  <sheetViews>
    <sheetView showGridLines="0" topLeftCell="A4" zoomScaleNormal="100" zoomScaleSheetLayoutView="100" workbookViewId="0">
      <selection activeCell="B53" sqref="B53"/>
    </sheetView>
  </sheetViews>
  <sheetFormatPr baseColWidth="10" defaultColWidth="0" defaultRowHeight="13" zeroHeight="1" x14ac:dyDescent="0.15"/>
  <cols>
    <col min="1" max="1" width="3.5" customWidth="1"/>
    <col min="2" max="2" width="6" customWidth="1"/>
    <col min="3" max="25" width="5.6640625" customWidth="1"/>
    <col min="26" max="26" width="6.5" customWidth="1"/>
    <col min="27" max="43" width="5.6640625" hidden="1" customWidth="1"/>
    <col min="44" max="46" width="5.5" hidden="1" customWidth="1"/>
    <col min="47" max="47" width="9.6640625" hidden="1" customWidth="1"/>
    <col min="48" max="48" width="46.83203125" hidden="1" customWidth="1"/>
    <col min="49" max="49" width="4.1640625" hidden="1" customWidth="1"/>
    <col min="50" max="16384" width="5" hidden="1"/>
  </cols>
  <sheetData>
    <row r="1" spans="1:26" x14ac:dyDescent="0.15"/>
    <row r="2" spans="1:26" ht="21" customHeight="1" thickBot="1" x14ac:dyDescent="0.2"/>
    <row r="3" spans="1:26" ht="27" customHeight="1" thickBot="1" x14ac:dyDescent="0.2">
      <c r="B3" s="105" t="s">
        <v>50</v>
      </c>
      <c r="C3" s="106"/>
      <c r="D3" s="106"/>
      <c r="E3" s="106"/>
      <c r="F3" s="106"/>
      <c r="G3" s="106"/>
      <c r="H3" s="106"/>
    </row>
    <row r="4" spans="1:26" ht="7.5" customHeight="1" x14ac:dyDescent="0.15">
      <c r="B4" s="40"/>
      <c r="C4" s="40"/>
      <c r="D4" s="40"/>
      <c r="E4" s="40"/>
      <c r="F4" s="40"/>
      <c r="G4" s="40"/>
      <c r="H4" s="40"/>
    </row>
    <row r="5" spans="1:26" ht="28.5" customHeight="1" x14ac:dyDescent="0.15">
      <c r="B5" s="40"/>
      <c r="C5" s="40"/>
      <c r="D5" s="40"/>
      <c r="E5" s="40"/>
      <c r="F5" s="40"/>
      <c r="G5" s="40"/>
      <c r="H5" s="40"/>
    </row>
    <row r="6" spans="1:26" ht="28.5" customHeight="1" x14ac:dyDescent="0.15">
      <c r="B6" s="40"/>
      <c r="C6" s="40"/>
      <c r="D6" s="40"/>
      <c r="E6" s="40"/>
      <c r="F6" s="40"/>
      <c r="G6" s="40"/>
      <c r="H6" s="40"/>
    </row>
    <row r="7" spans="1:26" ht="28.5" customHeight="1" x14ac:dyDescent="0.15">
      <c r="B7" s="40"/>
      <c r="C7" s="40"/>
      <c r="D7" s="40"/>
      <c r="E7" s="40"/>
      <c r="F7" s="40"/>
      <c r="G7" s="40"/>
      <c r="H7" s="40"/>
    </row>
    <row r="8" spans="1:26" ht="7.5" customHeight="1" x14ac:dyDescent="0.15">
      <c r="B8" s="40"/>
      <c r="C8" s="40"/>
      <c r="D8" s="40"/>
      <c r="E8" s="40"/>
      <c r="F8" s="40"/>
      <c r="G8" s="40"/>
      <c r="H8" s="40"/>
    </row>
    <row r="9" spans="1:26" ht="15.75" customHeight="1" thickBot="1" x14ac:dyDescent="0.25">
      <c r="B9" s="126" t="s">
        <v>22</v>
      </c>
      <c r="C9" s="126"/>
      <c r="D9" s="126"/>
      <c r="E9" s="126"/>
      <c r="F9" s="126"/>
      <c r="G9" s="126"/>
      <c r="H9" s="126"/>
      <c r="I9" s="126"/>
      <c r="J9" s="126"/>
      <c r="K9" s="126"/>
      <c r="L9" s="126"/>
      <c r="M9" s="126"/>
      <c r="N9" s="126"/>
      <c r="O9" s="126"/>
      <c r="P9" s="126"/>
      <c r="Q9" s="126"/>
      <c r="R9" s="126"/>
      <c r="S9" s="126"/>
      <c r="T9" s="126"/>
      <c r="U9" s="126"/>
      <c r="V9" s="126"/>
      <c r="W9" s="126"/>
      <c r="X9" s="126"/>
      <c r="Y9" s="126"/>
      <c r="Z9" s="126"/>
    </row>
    <row r="10" spans="1:26" ht="7.5" customHeight="1" thickBot="1" x14ac:dyDescent="0.2">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28.5" customHeight="1" thickBot="1" x14ac:dyDescent="0.2">
      <c r="A11" s="128"/>
      <c r="B11" s="20"/>
      <c r="C11" s="21"/>
      <c r="D11" s="21"/>
      <c r="E11" s="21"/>
      <c r="F11" s="21"/>
      <c r="G11" s="21"/>
      <c r="H11" s="21"/>
      <c r="I11" s="21"/>
      <c r="J11" s="21"/>
      <c r="K11" s="22"/>
      <c r="L11" s="21"/>
      <c r="M11" s="21"/>
      <c r="N11" s="22"/>
      <c r="O11" s="21"/>
      <c r="P11" s="22"/>
      <c r="Q11" s="21"/>
      <c r="R11" s="22"/>
      <c r="S11" s="21"/>
      <c r="T11" s="22"/>
      <c r="U11" s="21"/>
      <c r="V11" s="22"/>
      <c r="W11" s="21"/>
      <c r="X11" s="22"/>
      <c r="Y11" s="21"/>
      <c r="Z11" s="22"/>
    </row>
    <row r="12" spans="1:26" ht="7.5" customHeight="1" thickBot="1" x14ac:dyDescent="0.2">
      <c r="A12" s="129"/>
      <c r="B12" s="23"/>
      <c r="C12" s="21"/>
      <c r="D12" s="21"/>
      <c r="E12" s="21"/>
      <c r="F12" s="21"/>
      <c r="G12" s="21"/>
      <c r="H12" s="22"/>
      <c r="I12" s="21"/>
      <c r="J12" s="21"/>
      <c r="K12" s="21"/>
      <c r="L12" s="21"/>
      <c r="M12" s="21"/>
      <c r="N12" s="21"/>
      <c r="O12" s="21"/>
      <c r="P12" s="22"/>
      <c r="Q12" s="22"/>
      <c r="R12" s="22"/>
      <c r="S12" s="21"/>
      <c r="T12" s="21"/>
      <c r="U12" s="21"/>
      <c r="V12" s="21"/>
      <c r="W12" s="21"/>
      <c r="X12" s="21"/>
      <c r="Y12" s="21"/>
      <c r="Z12" s="21"/>
    </row>
    <row r="13" spans="1:26" ht="14" thickBot="1" x14ac:dyDescent="0.2">
      <c r="A13" s="129"/>
      <c r="B13" s="23"/>
      <c r="C13" s="21"/>
      <c r="D13" s="21"/>
      <c r="E13" s="21"/>
      <c r="F13" s="21"/>
      <c r="G13" s="21"/>
      <c r="H13" s="22"/>
      <c r="I13" s="21"/>
      <c r="J13" s="21"/>
      <c r="K13" s="21"/>
      <c r="L13" s="21"/>
      <c r="M13" s="21"/>
      <c r="N13" s="21"/>
      <c r="O13" s="21"/>
      <c r="P13" s="22"/>
      <c r="Q13" s="22"/>
      <c r="R13" s="22"/>
      <c r="S13" s="21"/>
      <c r="T13" s="21"/>
      <c r="U13" s="21"/>
      <c r="V13" s="21"/>
      <c r="W13" s="21"/>
      <c r="X13" s="21"/>
      <c r="Y13" s="21"/>
      <c r="Z13" s="21"/>
    </row>
    <row r="14" spans="1:26" ht="14" thickBot="1" x14ac:dyDescent="0.2">
      <c r="A14" s="129"/>
      <c r="B14" s="23"/>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ht="14" thickBot="1" x14ac:dyDescent="0.2">
      <c r="A15" s="129"/>
      <c r="B15" s="23"/>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14" thickBot="1" x14ac:dyDescent="0.2">
      <c r="A16" s="129"/>
      <c r="B16" s="23"/>
      <c r="C16" s="21"/>
      <c r="D16" s="21"/>
      <c r="E16" s="21"/>
      <c r="F16" s="21"/>
      <c r="G16" s="21"/>
      <c r="H16" s="22"/>
      <c r="I16" s="21"/>
      <c r="J16" s="21"/>
      <c r="K16" s="21"/>
      <c r="L16" s="21"/>
      <c r="M16" s="21"/>
      <c r="N16" s="21"/>
      <c r="O16" s="21"/>
      <c r="P16" s="22"/>
      <c r="Q16" s="22"/>
      <c r="R16" s="22"/>
      <c r="S16" s="21"/>
      <c r="T16" s="21"/>
      <c r="U16" s="21"/>
      <c r="V16" s="21"/>
      <c r="W16" s="21"/>
      <c r="X16" s="21"/>
      <c r="Y16" s="21"/>
      <c r="Z16" s="21"/>
    </row>
    <row r="17" spans="1:26" ht="14" thickBot="1" x14ac:dyDescent="0.2">
      <c r="A17" s="129"/>
      <c r="B17" s="23"/>
      <c r="C17" s="21"/>
      <c r="D17" s="21"/>
      <c r="E17" s="21"/>
      <c r="F17" s="21"/>
      <c r="G17" s="21"/>
      <c r="H17" s="21"/>
      <c r="I17" s="21"/>
      <c r="J17" s="21"/>
      <c r="K17" s="21"/>
      <c r="L17" s="22"/>
      <c r="M17" s="21"/>
      <c r="N17" s="21"/>
      <c r="O17" s="21"/>
      <c r="P17" s="21"/>
      <c r="Q17" s="21"/>
      <c r="R17" s="21"/>
      <c r="S17" s="21"/>
      <c r="T17" s="21"/>
      <c r="U17" s="21"/>
      <c r="V17" s="21"/>
      <c r="W17" s="21"/>
      <c r="X17" s="21"/>
      <c r="Y17" s="21"/>
      <c r="Z17" s="21"/>
    </row>
    <row r="18" spans="1:26" ht="6" customHeight="1" thickBot="1" x14ac:dyDescent="0.2">
      <c r="A18" s="26"/>
      <c r="B18" s="24"/>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13.5" customHeight="1" thickBot="1" x14ac:dyDescent="0.2">
      <c r="A19" s="128"/>
      <c r="B19" s="23"/>
      <c r="C19" s="21"/>
      <c r="D19" s="22"/>
      <c r="E19" s="21"/>
      <c r="F19" s="21"/>
      <c r="G19" s="21"/>
      <c r="H19" s="21"/>
      <c r="I19" s="21"/>
      <c r="J19" s="21"/>
      <c r="K19" s="21"/>
      <c r="L19" s="21"/>
      <c r="M19" s="21"/>
      <c r="N19" s="22"/>
      <c r="O19" s="21"/>
      <c r="P19" s="22"/>
      <c r="Q19" s="21"/>
      <c r="R19" s="22"/>
      <c r="S19" s="21"/>
      <c r="T19" s="22"/>
      <c r="U19" s="21"/>
      <c r="V19" s="22"/>
      <c r="W19" s="22"/>
      <c r="X19" s="22"/>
      <c r="Y19" s="22"/>
      <c r="Z19" s="22"/>
    </row>
    <row r="20" spans="1:26" ht="14" thickBot="1" x14ac:dyDescent="0.2">
      <c r="A20" s="128"/>
      <c r="B20" s="23"/>
      <c r="C20" s="21"/>
      <c r="D20" s="21"/>
      <c r="E20" s="21"/>
      <c r="F20" s="21"/>
      <c r="G20" s="21"/>
      <c r="H20" s="21"/>
      <c r="I20" s="21"/>
      <c r="J20" s="21"/>
      <c r="K20" s="21"/>
      <c r="L20" s="21"/>
      <c r="M20" s="21"/>
      <c r="N20" s="21"/>
      <c r="O20" s="21"/>
      <c r="P20" s="21"/>
      <c r="Q20" s="21"/>
      <c r="R20" s="21"/>
      <c r="S20" s="21"/>
      <c r="T20" s="21"/>
      <c r="U20" s="21"/>
      <c r="V20" s="22"/>
      <c r="W20" s="21"/>
      <c r="X20" s="21"/>
      <c r="Y20" s="21"/>
      <c r="Z20" s="21"/>
    </row>
    <row r="21" spans="1:26" ht="13.5" customHeight="1" thickBot="1" x14ac:dyDescent="0.2">
      <c r="A21" s="128"/>
      <c r="B21" s="23"/>
      <c r="C21" s="21"/>
      <c r="D21" s="21"/>
      <c r="E21" s="21"/>
      <c r="F21" s="21"/>
      <c r="G21" s="21"/>
      <c r="H21" s="21"/>
      <c r="I21" s="21"/>
      <c r="J21" s="21"/>
      <c r="K21" s="21"/>
      <c r="L21" s="21"/>
      <c r="M21" s="21"/>
      <c r="N21" s="22"/>
      <c r="O21" s="21"/>
      <c r="P21" s="22"/>
      <c r="Q21" s="22"/>
      <c r="R21" s="22"/>
      <c r="S21" s="21"/>
      <c r="T21" s="22"/>
      <c r="U21" s="22"/>
      <c r="V21" s="22"/>
      <c r="W21" s="21"/>
      <c r="X21" s="22"/>
      <c r="Y21" s="21"/>
      <c r="Z21" s="22"/>
    </row>
    <row r="22" spans="1:26" ht="14" thickBot="1" x14ac:dyDescent="0.2">
      <c r="A22" s="128"/>
      <c r="B22" s="23"/>
      <c r="C22" s="21"/>
      <c r="D22" s="21"/>
      <c r="E22" s="21"/>
      <c r="F22" s="21"/>
      <c r="G22" s="21"/>
      <c r="H22" s="21"/>
      <c r="I22" s="21"/>
      <c r="J22" s="21"/>
      <c r="K22" s="21"/>
      <c r="L22" s="21"/>
      <c r="M22" s="21"/>
      <c r="N22" s="21"/>
      <c r="O22" s="21"/>
      <c r="P22" s="21"/>
      <c r="Q22" s="22"/>
      <c r="R22" s="21"/>
      <c r="S22" s="21"/>
      <c r="T22" s="22"/>
      <c r="U22" s="21"/>
      <c r="V22" s="21"/>
      <c r="W22" s="21"/>
      <c r="X22" s="21"/>
      <c r="Y22" s="21"/>
      <c r="Z22" s="21"/>
    </row>
    <row r="23" spans="1:26" ht="13.5" customHeight="1" thickBot="1" x14ac:dyDescent="0.2">
      <c r="A23" s="128"/>
      <c r="B23" s="23"/>
      <c r="C23" s="21"/>
      <c r="D23" s="21"/>
      <c r="E23" s="21"/>
      <c r="F23" s="21"/>
      <c r="G23" s="21"/>
      <c r="H23" s="21"/>
      <c r="I23" s="21"/>
      <c r="J23" s="21"/>
      <c r="K23" s="21"/>
      <c r="L23" s="21"/>
      <c r="M23" s="21"/>
      <c r="N23" s="22"/>
      <c r="O23" s="21"/>
      <c r="P23" s="22"/>
      <c r="Q23" s="21"/>
      <c r="R23" s="22"/>
      <c r="S23" s="21"/>
      <c r="T23" s="22"/>
      <c r="U23" s="21"/>
      <c r="V23" s="22"/>
      <c r="W23" s="22"/>
      <c r="X23" s="22"/>
      <c r="Y23" s="22"/>
      <c r="Z23" s="22"/>
    </row>
    <row r="24" spans="1:26" ht="14" thickBot="1" x14ac:dyDescent="0.2">
      <c r="A24" s="128"/>
      <c r="B24" s="23"/>
      <c r="C24" s="21"/>
      <c r="D24" s="21"/>
      <c r="E24" s="21"/>
      <c r="F24" s="21"/>
      <c r="G24" s="21"/>
      <c r="H24" s="21"/>
      <c r="I24" s="21"/>
      <c r="J24" s="21"/>
      <c r="K24" s="21"/>
      <c r="L24" s="21"/>
      <c r="M24" s="21"/>
      <c r="N24" s="21"/>
      <c r="O24" s="21"/>
      <c r="P24" s="21"/>
      <c r="Q24" s="21"/>
      <c r="R24" s="21"/>
      <c r="S24" s="21"/>
      <c r="T24" s="21"/>
      <c r="U24" s="21"/>
      <c r="V24" s="22"/>
      <c r="W24" s="21"/>
      <c r="X24" s="21"/>
      <c r="Y24" s="21"/>
      <c r="Z24" s="21"/>
    </row>
    <row r="25" spans="1:26" ht="13.5" customHeight="1" thickBot="1" x14ac:dyDescent="0.2">
      <c r="A25" s="128"/>
      <c r="B25" s="23"/>
      <c r="C25" s="21"/>
      <c r="D25" s="21"/>
      <c r="E25" s="21"/>
      <c r="F25" s="21"/>
      <c r="G25" s="21"/>
      <c r="H25" s="21"/>
      <c r="I25" s="21"/>
      <c r="J25" s="21"/>
      <c r="K25" s="21"/>
      <c r="L25" s="21"/>
      <c r="M25" s="21"/>
      <c r="N25" s="22"/>
      <c r="O25" s="21"/>
      <c r="P25" s="22"/>
      <c r="Q25" s="22"/>
      <c r="R25" s="22"/>
      <c r="S25" s="21"/>
      <c r="T25" s="22"/>
      <c r="U25" s="22"/>
      <c r="V25" s="22"/>
      <c r="W25" s="21"/>
      <c r="X25" s="22"/>
      <c r="Y25" s="21"/>
      <c r="Z25" s="22"/>
    </row>
    <row r="26" spans="1:26" ht="13.5" customHeight="1" x14ac:dyDescent="0.2">
      <c r="F26" s="4"/>
      <c r="G26" s="4"/>
      <c r="H26" s="4"/>
      <c r="I26" s="4"/>
      <c r="J26" s="4"/>
      <c r="K26" s="4"/>
    </row>
    <row r="27" spans="1:26" ht="20" x14ac:dyDescent="0.2">
      <c r="B27" s="4"/>
      <c r="F27" s="4"/>
      <c r="G27" s="4"/>
      <c r="H27" s="4"/>
      <c r="I27" s="4"/>
      <c r="J27" s="4"/>
      <c r="K27" s="4"/>
    </row>
    <row r="28" spans="1:26" x14ac:dyDescent="0.15"/>
    <row r="29" spans="1:26" ht="20" x14ac:dyDescent="0.2">
      <c r="B29" s="4"/>
      <c r="F29" s="4"/>
      <c r="G29" s="4"/>
      <c r="H29" s="4"/>
      <c r="I29" s="4"/>
      <c r="J29" s="4"/>
      <c r="K29" s="4"/>
    </row>
    <row r="30" spans="1:26" ht="20" x14ac:dyDescent="0.2">
      <c r="B30" s="4"/>
      <c r="C30" s="4"/>
      <c r="D30" s="4"/>
      <c r="E30" s="4"/>
      <c r="G30" s="4"/>
      <c r="H30" s="4"/>
      <c r="I30" s="4"/>
      <c r="J30" s="4"/>
      <c r="K30" s="4"/>
    </row>
    <row r="31" spans="1:26" x14ac:dyDescent="0.15"/>
    <row r="32" spans="1:26"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spans="2:26" x14ac:dyDescent="0.15"/>
    <row r="50" spans="2:26" x14ac:dyDescent="0.15"/>
    <row r="51" spans="2:26" ht="18" x14ac:dyDescent="0.2">
      <c r="B51" s="127" t="s">
        <v>24</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2:26" ht="7.5" customHeight="1" x14ac:dyDescent="0.15"/>
    <row r="53" spans="2:26" ht="68" customHeight="1" x14ac:dyDescent="0.15">
      <c r="B53" s="41"/>
      <c r="C53" s="41"/>
      <c r="D53" s="41"/>
      <c r="E53" s="41"/>
      <c r="F53" s="41"/>
      <c r="G53" s="41"/>
      <c r="H53" s="41"/>
      <c r="I53" s="41"/>
      <c r="J53" s="41"/>
      <c r="K53" s="41"/>
      <c r="L53" s="41"/>
      <c r="M53" s="41"/>
      <c r="N53" s="41"/>
      <c r="O53" s="41"/>
      <c r="P53" s="41"/>
      <c r="Q53" s="41"/>
      <c r="R53" s="41"/>
      <c r="S53" s="41"/>
      <c r="T53" s="41"/>
      <c r="U53" s="41"/>
      <c r="V53" s="41"/>
    </row>
    <row r="54" spans="2:26" x14ac:dyDescent="0.15"/>
    <row r="55" spans="2:26" x14ac:dyDescent="0.15"/>
    <row r="56" spans="2:26" x14ac:dyDescent="0.15"/>
    <row r="57" spans="2:26" x14ac:dyDescent="0.15"/>
    <row r="58" spans="2:26" x14ac:dyDescent="0.15"/>
    <row r="59" spans="2:26" x14ac:dyDescent="0.15"/>
    <row r="60" spans="2:26" x14ac:dyDescent="0.15"/>
    <row r="61" spans="2:26" x14ac:dyDescent="0.15"/>
    <row r="62" spans="2:26" x14ac:dyDescent="0.15"/>
    <row r="63" spans="2:26" x14ac:dyDescent="0.15"/>
    <row r="64" spans="2:26" x14ac:dyDescent="0.15"/>
    <row r="65" spans="24:24" x14ac:dyDescent="0.15"/>
    <row r="66" spans="24:24" x14ac:dyDescent="0.15"/>
    <row r="67" spans="24:24" x14ac:dyDescent="0.15"/>
    <row r="68" spans="24:24" x14ac:dyDescent="0.15"/>
    <row r="69" spans="24:24" x14ac:dyDescent="0.15"/>
    <row r="70" spans="24:24" x14ac:dyDescent="0.15"/>
    <row r="71" spans="24:24" x14ac:dyDescent="0.15"/>
    <row r="72" spans="24:24" x14ac:dyDescent="0.15"/>
    <row r="73" spans="24:24" x14ac:dyDescent="0.15"/>
    <row r="74" spans="24:24" x14ac:dyDescent="0.15"/>
    <row r="75" spans="24:24" x14ac:dyDescent="0.15"/>
    <row r="76" spans="24:24" x14ac:dyDescent="0.15"/>
    <row r="77" spans="24:24" x14ac:dyDescent="0.15"/>
    <row r="78" spans="24:24" x14ac:dyDescent="0.15"/>
    <row r="79" spans="24:24" x14ac:dyDescent="0.15">
      <c r="X79" s="17"/>
    </row>
    <row r="80" spans="24:24" x14ac:dyDescent="0.15"/>
    <row r="81" spans="2:26" x14ac:dyDescent="0.15"/>
    <row r="82" spans="2:26" x14ac:dyDescent="0.15"/>
    <row r="83" spans="2:26" x14ac:dyDescent="0.15"/>
    <row r="84" spans="2:26" x14ac:dyDescent="0.15"/>
    <row r="85" spans="2:26" ht="18" x14ac:dyDescent="0.2">
      <c r="B85" s="127" t="s">
        <v>48</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2:26" x14ac:dyDescent="0.15"/>
    <row r="87" spans="2:26" ht="16.5" customHeight="1" x14ac:dyDescent="0.15"/>
    <row r="88" spans="2:26" ht="24" customHeight="1" x14ac:dyDescent="0.15"/>
    <row r="89" spans="2:26" ht="24" customHeight="1" x14ac:dyDescent="0.15"/>
    <row r="90" spans="2:26" x14ac:dyDescent="0.15"/>
    <row r="91" spans="2:26" x14ac:dyDescent="0.15"/>
    <row r="92" spans="2:26" x14ac:dyDescent="0.15"/>
    <row r="93" spans="2:26" x14ac:dyDescent="0.15"/>
    <row r="94" spans="2:26" x14ac:dyDescent="0.15"/>
    <row r="95" spans="2:26" x14ac:dyDescent="0.15"/>
    <row r="96" spans="2:26" x14ac:dyDescent="0.15"/>
    <row r="97" x14ac:dyDescent="0.15"/>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6">
    <mergeCell ref="B3:H3"/>
    <mergeCell ref="B9:Z9"/>
    <mergeCell ref="B85:Z85"/>
    <mergeCell ref="A11:A17"/>
    <mergeCell ref="A19:A25"/>
    <mergeCell ref="B51:Z51"/>
  </mergeCells>
  <pageMargins left="0.7" right="0.7" top="0.75" bottom="0.75" header="0.3" footer="0.3"/>
  <pageSetup paperSize="9" scale="55" pageOrder="overThenDown" orientation="portrait" r:id="rId2"/>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rowBreaks count="1" manualBreakCount="1">
    <brk id="25" max="26"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'2 Allgemeine Daten'!Druckbereich</vt:lpstr>
      <vt:lpstr>'3 Ergebnisprotokoll 1'!Druckbereich</vt:lpstr>
      <vt:lpstr>'4 Ergebnisprotokoll 2'!Druckbereich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Dekubitusprophylaxe</dc:title>
  <dc:subject>Audit Expertenstandard</dc:subject>
  <dc:creator>DNQP</dc:creator>
  <cp:lastModifiedBy>Moritz Krebs</cp:lastModifiedBy>
  <cp:revision>0</cp:revision>
  <cp:lastPrinted>2017-07-26T13:23:52Z</cp:lastPrinted>
  <dcterms:created xsi:type="dcterms:W3CDTF">2007-03-08T19:48:38Z</dcterms:created>
  <dcterms:modified xsi:type="dcterms:W3CDTF">2026-05-26T12:16:50Z</dcterms:modified>
  <cp:version>01</cp:version>
</cp:coreProperties>
</file>